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60" windowHeight="11880"/>
  </bookViews>
  <sheets>
    <sheet name="選手名簿" sheetId="1" r:id="rId1"/>
    <sheet name="男子" sheetId="2" r:id="rId2"/>
    <sheet name="女子" sheetId="3" r:id="rId3"/>
  </sheets>
  <calcPr calcId="145621"/>
</workbook>
</file>

<file path=xl/calcChain.xml><?xml version="1.0" encoding="utf-8"?>
<calcChain xmlns="http://schemas.openxmlformats.org/spreadsheetml/2006/main">
  <c r="C3" i="3" l="1"/>
  <c r="C3" i="2"/>
  <c r="AE26" i="1"/>
  <c r="AD26" i="1"/>
  <c r="AC26" i="1"/>
  <c r="AB26" i="1"/>
  <c r="AA26" i="1"/>
  <c r="Z26" i="1"/>
  <c r="Y26" i="1"/>
  <c r="X26" i="1"/>
  <c r="W26" i="1"/>
  <c r="V26" i="1"/>
  <c r="AE25" i="1"/>
  <c r="AD25" i="1"/>
  <c r="AC25" i="1"/>
  <c r="AB25" i="1"/>
  <c r="AA25" i="1"/>
  <c r="Z25" i="1"/>
  <c r="Y25" i="1"/>
  <c r="X25" i="1"/>
  <c r="W25" i="1"/>
  <c r="V25" i="1"/>
  <c r="AE24" i="1"/>
  <c r="AD24" i="1"/>
  <c r="AC24" i="1"/>
  <c r="AB24" i="1"/>
  <c r="AA24" i="1"/>
  <c r="Z24" i="1"/>
  <c r="Y24" i="1"/>
  <c r="X24" i="1"/>
  <c r="W24" i="1"/>
  <c r="V24" i="1"/>
  <c r="AE23" i="1"/>
  <c r="AD23" i="1"/>
  <c r="AC23" i="1"/>
  <c r="AB23" i="1"/>
  <c r="AA23" i="1"/>
  <c r="Z23" i="1"/>
  <c r="Y23" i="1"/>
  <c r="X23" i="1"/>
  <c r="W23" i="1"/>
  <c r="V23" i="1"/>
  <c r="AE22" i="1"/>
  <c r="AD22" i="1"/>
  <c r="AC22" i="1"/>
  <c r="AB22" i="1"/>
  <c r="AA22" i="1"/>
  <c r="Z22" i="1"/>
  <c r="Y22" i="1"/>
  <c r="X22" i="1"/>
  <c r="W22" i="1"/>
  <c r="V22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K51" i="3"/>
  <c r="J51" i="3"/>
  <c r="I51" i="3"/>
  <c r="E51" i="3"/>
  <c r="D51" i="3"/>
  <c r="C51" i="3"/>
  <c r="K50" i="3"/>
  <c r="J50" i="3"/>
  <c r="I50" i="3"/>
  <c r="E50" i="3"/>
  <c r="D50" i="3"/>
  <c r="C50" i="3"/>
  <c r="K49" i="3"/>
  <c r="J49" i="3"/>
  <c r="I49" i="3"/>
  <c r="E49" i="3"/>
  <c r="D49" i="3"/>
  <c r="C49" i="3"/>
  <c r="K48" i="3"/>
  <c r="J48" i="3"/>
  <c r="I48" i="3"/>
  <c r="E48" i="3"/>
  <c r="D48" i="3"/>
  <c r="C48" i="3"/>
  <c r="K47" i="3"/>
  <c r="J47" i="3"/>
  <c r="I47" i="3"/>
  <c r="E47" i="3"/>
  <c r="D47" i="3"/>
  <c r="C47" i="3"/>
  <c r="E43" i="3"/>
  <c r="D43" i="3"/>
  <c r="C43" i="3"/>
  <c r="K42" i="3"/>
  <c r="J42" i="3"/>
  <c r="I42" i="3"/>
  <c r="E42" i="3"/>
  <c r="D42" i="3"/>
  <c r="C42" i="3"/>
  <c r="K41" i="3"/>
  <c r="J41" i="3"/>
  <c r="I41" i="3"/>
  <c r="E41" i="3"/>
  <c r="D41" i="3"/>
  <c r="C41" i="3"/>
  <c r="K40" i="3"/>
  <c r="J40" i="3"/>
  <c r="I40" i="3"/>
  <c r="E40" i="3"/>
  <c r="D40" i="3"/>
  <c r="C40" i="3"/>
  <c r="K39" i="3"/>
  <c r="J39" i="3"/>
  <c r="I39" i="3"/>
  <c r="E39" i="3"/>
  <c r="D39" i="3"/>
  <c r="C39" i="3"/>
  <c r="K38" i="3"/>
  <c r="J38" i="3"/>
  <c r="I38" i="3"/>
  <c r="E38" i="3"/>
  <c r="D38" i="3"/>
  <c r="C38" i="3"/>
  <c r="E34" i="3"/>
  <c r="D34" i="3"/>
  <c r="C34" i="3"/>
  <c r="K33" i="3"/>
  <c r="J33" i="3"/>
  <c r="I33" i="3"/>
  <c r="E33" i="3"/>
  <c r="D33" i="3"/>
  <c r="C33" i="3"/>
  <c r="K32" i="3"/>
  <c r="J32" i="3"/>
  <c r="I32" i="3"/>
  <c r="E32" i="3"/>
  <c r="D32" i="3"/>
  <c r="C32" i="3"/>
  <c r="K31" i="3"/>
  <c r="J31" i="3"/>
  <c r="I31" i="3"/>
  <c r="E31" i="3"/>
  <c r="D31" i="3"/>
  <c r="C31" i="3"/>
  <c r="K30" i="3"/>
  <c r="J30" i="3"/>
  <c r="I30" i="3"/>
  <c r="E30" i="3"/>
  <c r="D30" i="3"/>
  <c r="C30" i="3"/>
  <c r="K29" i="3"/>
  <c r="J29" i="3"/>
  <c r="I29" i="3"/>
  <c r="E29" i="3"/>
  <c r="D29" i="3"/>
  <c r="C29" i="3"/>
  <c r="E25" i="3"/>
  <c r="D25" i="3"/>
  <c r="C25" i="3"/>
  <c r="K24" i="3"/>
  <c r="J24" i="3"/>
  <c r="I24" i="3"/>
  <c r="E24" i="3"/>
  <c r="D24" i="3"/>
  <c r="C24" i="3"/>
  <c r="K23" i="3"/>
  <c r="J23" i="3"/>
  <c r="I23" i="3"/>
  <c r="E23" i="3"/>
  <c r="D23" i="3"/>
  <c r="C23" i="3"/>
  <c r="K22" i="3"/>
  <c r="J22" i="3"/>
  <c r="I22" i="3"/>
  <c r="E22" i="3"/>
  <c r="D22" i="3"/>
  <c r="C22" i="3"/>
  <c r="K21" i="3"/>
  <c r="J21" i="3"/>
  <c r="I21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K11" i="3"/>
  <c r="J11" i="3"/>
  <c r="I11" i="3"/>
  <c r="E11" i="3"/>
  <c r="D11" i="3"/>
  <c r="C11" i="3"/>
  <c r="K10" i="3"/>
  <c r="J10" i="3"/>
  <c r="I10" i="3"/>
  <c r="E10" i="3"/>
  <c r="D10" i="3"/>
  <c r="C10" i="3"/>
  <c r="K9" i="3"/>
  <c r="J9" i="3"/>
  <c r="I9" i="3"/>
  <c r="E9" i="3"/>
  <c r="D9" i="3"/>
  <c r="C9" i="3"/>
  <c r="K8" i="3"/>
  <c r="J8" i="3"/>
  <c r="I8" i="3"/>
  <c r="E8" i="3"/>
  <c r="D8" i="3"/>
  <c r="C8" i="3"/>
  <c r="K7" i="3"/>
  <c r="J7" i="3"/>
  <c r="I7" i="3"/>
  <c r="E7" i="3"/>
  <c r="D7" i="3"/>
  <c r="C7" i="3"/>
  <c r="U26" i="1" l="1"/>
  <c r="T26" i="1"/>
  <c r="S26" i="1"/>
  <c r="R26" i="1"/>
  <c r="Q26" i="1"/>
  <c r="P26" i="1"/>
  <c r="O26" i="1"/>
  <c r="N26" i="1"/>
  <c r="M26" i="1"/>
  <c r="L26" i="1"/>
  <c r="U25" i="1"/>
  <c r="T25" i="1"/>
  <c r="S25" i="1"/>
  <c r="R25" i="1"/>
  <c r="Q25" i="1"/>
  <c r="P25" i="1"/>
  <c r="O25" i="1"/>
  <c r="N25" i="1"/>
  <c r="M25" i="1"/>
  <c r="L25" i="1"/>
  <c r="U24" i="1"/>
  <c r="T24" i="1"/>
  <c r="S24" i="1"/>
  <c r="R24" i="1"/>
  <c r="Q24" i="1"/>
  <c r="P24" i="1"/>
  <c r="O24" i="1"/>
  <c r="N24" i="1"/>
  <c r="M24" i="1"/>
  <c r="L24" i="1"/>
  <c r="U23" i="1"/>
  <c r="T23" i="1"/>
  <c r="S23" i="1"/>
  <c r="R23" i="1"/>
  <c r="Q23" i="1"/>
  <c r="P23" i="1"/>
  <c r="O23" i="1"/>
  <c r="N23" i="1"/>
  <c r="M23" i="1"/>
  <c r="L23" i="1"/>
  <c r="U22" i="1"/>
  <c r="T22" i="1"/>
  <c r="S22" i="1"/>
  <c r="R22" i="1"/>
  <c r="Q22" i="1"/>
  <c r="P22" i="1"/>
  <c r="O22" i="1"/>
  <c r="N22" i="1"/>
  <c r="M22" i="1"/>
  <c r="L22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E52" i="2"/>
  <c r="D52" i="2"/>
  <c r="C52" i="2"/>
  <c r="K51" i="2"/>
  <c r="J51" i="2"/>
  <c r="I51" i="2"/>
  <c r="E51" i="2"/>
  <c r="D51" i="2"/>
  <c r="C51" i="2"/>
  <c r="K50" i="2"/>
  <c r="J50" i="2"/>
  <c r="I50" i="2"/>
  <c r="D50" i="2"/>
  <c r="C50" i="2"/>
  <c r="K49" i="2"/>
  <c r="J49" i="2"/>
  <c r="I49" i="2"/>
  <c r="D49" i="2"/>
  <c r="C49" i="2"/>
  <c r="K48" i="2"/>
  <c r="J48" i="2"/>
  <c r="I48" i="2"/>
  <c r="D48" i="2"/>
  <c r="C48" i="2"/>
  <c r="K47" i="2"/>
  <c r="J47" i="2"/>
  <c r="I47" i="2"/>
  <c r="D47" i="2"/>
  <c r="C47" i="2"/>
  <c r="E43" i="2"/>
  <c r="D43" i="2"/>
  <c r="C43" i="2"/>
  <c r="K42" i="2"/>
  <c r="J42" i="2"/>
  <c r="I42" i="2"/>
  <c r="E42" i="2"/>
  <c r="D42" i="2"/>
  <c r="C42" i="2"/>
  <c r="K41" i="2"/>
  <c r="J41" i="2"/>
  <c r="I41" i="2"/>
  <c r="E41" i="2"/>
  <c r="D41" i="2"/>
  <c r="C41" i="2"/>
  <c r="K40" i="2"/>
  <c r="J40" i="2"/>
  <c r="I40" i="2"/>
  <c r="E40" i="2"/>
  <c r="D40" i="2"/>
  <c r="C40" i="2"/>
  <c r="J39" i="2"/>
  <c r="I39" i="2"/>
  <c r="D39" i="2"/>
  <c r="C39" i="2"/>
  <c r="J38" i="2"/>
  <c r="I38" i="2"/>
  <c r="D38" i="2"/>
  <c r="C38" i="2"/>
  <c r="E34" i="2"/>
  <c r="D34" i="2"/>
  <c r="C34" i="2"/>
  <c r="K33" i="2"/>
  <c r="J33" i="2"/>
  <c r="I33" i="2"/>
  <c r="E33" i="2"/>
  <c r="D33" i="2"/>
  <c r="C33" i="2"/>
  <c r="K32" i="2"/>
  <c r="J32" i="2"/>
  <c r="I32" i="2"/>
  <c r="E32" i="2"/>
  <c r="D32" i="2"/>
  <c r="C32" i="2"/>
  <c r="K31" i="2"/>
  <c r="J31" i="2"/>
  <c r="I31" i="2"/>
  <c r="E31" i="2"/>
  <c r="D31" i="2"/>
  <c r="C31" i="2"/>
  <c r="K30" i="2"/>
  <c r="J30" i="2"/>
  <c r="I30" i="2"/>
  <c r="E30" i="2"/>
  <c r="D30" i="2"/>
  <c r="C30" i="2"/>
  <c r="K29" i="2"/>
  <c r="J29" i="2"/>
  <c r="I29" i="2"/>
  <c r="E29" i="2"/>
  <c r="D29" i="2"/>
  <c r="C29" i="2"/>
  <c r="E25" i="2"/>
  <c r="D25" i="2"/>
  <c r="C25" i="2"/>
  <c r="K24" i="2"/>
  <c r="J24" i="2"/>
  <c r="I24" i="2"/>
  <c r="E24" i="2"/>
  <c r="D24" i="2"/>
  <c r="C24" i="2"/>
  <c r="K23" i="2"/>
  <c r="J23" i="2"/>
  <c r="I23" i="2"/>
  <c r="E23" i="2"/>
  <c r="D23" i="2"/>
  <c r="C23" i="2"/>
  <c r="K22" i="2"/>
  <c r="J22" i="2"/>
  <c r="I22" i="2"/>
  <c r="E22" i="2"/>
  <c r="D22" i="2"/>
  <c r="C22" i="2"/>
  <c r="K21" i="2"/>
  <c r="J21" i="2"/>
  <c r="I21" i="2"/>
  <c r="E21" i="2"/>
  <c r="D21" i="2"/>
  <c r="C21" i="2"/>
  <c r="K20" i="2"/>
  <c r="J20" i="2"/>
  <c r="I20" i="2"/>
  <c r="E20" i="2"/>
  <c r="D20" i="2"/>
  <c r="C20" i="2"/>
  <c r="K11" i="2"/>
  <c r="J11" i="2"/>
  <c r="I11" i="2"/>
  <c r="J10" i="2"/>
  <c r="I10" i="2"/>
  <c r="J9" i="2"/>
  <c r="I9" i="2"/>
  <c r="J8" i="2"/>
  <c r="I8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26" i="1"/>
  <c r="K25" i="1"/>
  <c r="K24" i="1"/>
  <c r="K23" i="1"/>
  <c r="E50" i="2" s="1"/>
  <c r="K22" i="1"/>
  <c r="E49" i="2" s="1"/>
  <c r="K21" i="1"/>
  <c r="E48" i="2" s="1"/>
  <c r="K20" i="1"/>
  <c r="E47" i="2" s="1"/>
  <c r="K19" i="1"/>
  <c r="K38" i="2" s="1"/>
  <c r="K18" i="1"/>
  <c r="E39" i="2" s="1"/>
  <c r="K17" i="1"/>
  <c r="K39" i="2" s="1"/>
  <c r="K16" i="1"/>
  <c r="K9" i="2" s="1"/>
  <c r="K15" i="1"/>
  <c r="K10" i="2" s="1"/>
  <c r="K14" i="1"/>
  <c r="E9" i="2" s="1"/>
  <c r="K13" i="1"/>
  <c r="E8" i="2" s="1"/>
  <c r="K11" i="1"/>
  <c r="K12" i="1"/>
  <c r="E7" i="2" s="1"/>
  <c r="K8" i="2" l="1"/>
  <c r="E38" i="2"/>
  <c r="K7" i="2"/>
</calcChain>
</file>

<file path=xl/sharedStrings.xml><?xml version="1.0" encoding="utf-8"?>
<sst xmlns="http://schemas.openxmlformats.org/spreadsheetml/2006/main" count="175" uniqueCount="49">
  <si>
    <t>第50回近畿教職員バドミントン選手権大会（個人の部）参加申込書</t>
    <rPh sb="21" eb="23">
      <t>コジン</t>
    </rPh>
    <phoneticPr fontId="2"/>
  </si>
  <si>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</si>
  <si>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</si>
  <si>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</si>
  <si>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氏名</t>
    <rPh sb="0" eb="2">
      <t>シメイ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</si>
  <si>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</si>
  <si>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</si>
  <si>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</si>
  <si>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</si>
  <si>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</si>
  <si>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</si>
  <si>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</si>
  <si>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</si>
  <si>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</si>
  <si>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</si>
  <si>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</si>
  <si>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</si>
  <si>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</si>
  <si>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</si>
  <si>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</si>
  <si>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</si>
  <si>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</si>
  <si>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</si>
  <si>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</si>
  <si>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</si>
  <si>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</si>
  <si>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</si>
  <si>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</si>
  <si>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</si>
  <si>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</si>
  <si>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</si>
  <si>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</si>
  <si>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ＦＡＸ</t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</si>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</sst>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left" vertical="center" shrinkToFit="1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8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8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7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tabSelected="1" workbookViewId="0">
      <selection activeCell="D6" sqref="D6:G6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1" t="s">
        <v>0</v>
      </c>
      <c r="B1" s="1"/>
    </row>
    <row r="2" spans="1:31" ht="20.100000000000001" customHeight="1" thickBot="1" x14ac:dyDescent="0.2">
      <c r="A2" s="1"/>
      <c r="B2" s="1"/>
      <c r="G2" s="132" t="s">
        <v>48</v>
      </c>
    </row>
    <row r="3" spans="1:31" ht="20.100000000000001" customHeight="1" x14ac:dyDescent="0.15">
      <c r="A3" s="153" t="s">
        <v>1</v>
      </c>
      <c r="B3" s="154"/>
      <c r="C3" s="155"/>
      <c r="D3" s="160"/>
      <c r="E3" s="161"/>
    </row>
    <row r="4" spans="1:31" ht="20.100000000000001" customHeight="1" thickBot="1" x14ac:dyDescent="0.2">
      <c r="A4" s="156" t="s">
        <v>12</v>
      </c>
      <c r="B4" s="134"/>
      <c r="C4" s="157"/>
      <c r="D4" s="158"/>
      <c r="E4" s="159"/>
    </row>
    <row r="5" spans="1:31" ht="20.100000000000001" customHeight="1" x14ac:dyDescent="0.15">
      <c r="A5" s="164" t="s">
        <v>2</v>
      </c>
      <c r="B5" s="165"/>
      <c r="C5" s="166"/>
      <c r="D5" s="131" t="s">
        <v>47</v>
      </c>
      <c r="E5" s="130"/>
      <c r="F5" s="162"/>
      <c r="G5" s="163"/>
      <c r="H5" s="40" t="s">
        <v>3</v>
      </c>
      <c r="I5" s="140"/>
      <c r="J5" s="140"/>
      <c r="K5" s="140"/>
      <c r="L5" s="140"/>
      <c r="M5" s="140"/>
      <c r="N5" s="140"/>
      <c r="O5" s="141"/>
    </row>
    <row r="6" spans="1:31" ht="20.100000000000001" customHeight="1" thickBot="1" x14ac:dyDescent="0.2">
      <c r="A6" s="167"/>
      <c r="B6" s="168"/>
      <c r="C6" s="169"/>
      <c r="D6" s="170"/>
      <c r="E6" s="171"/>
      <c r="F6" s="171"/>
      <c r="G6" s="172"/>
      <c r="H6" s="41" t="s">
        <v>32</v>
      </c>
      <c r="I6" s="142"/>
      <c r="J6" s="142"/>
      <c r="K6" s="142"/>
      <c r="L6" s="142"/>
      <c r="M6" s="142"/>
      <c r="N6" s="142"/>
      <c r="O6" s="143"/>
    </row>
    <row r="7" spans="1:31" ht="20.100000000000001" customHeight="1" thickBot="1" x14ac:dyDescent="0.2">
      <c r="A7" s="181" t="s">
        <v>11</v>
      </c>
      <c r="B7" s="182"/>
      <c r="C7" s="182"/>
      <c r="D7" s="183"/>
      <c r="E7" s="183"/>
      <c r="F7" s="183"/>
      <c r="G7" s="184"/>
      <c r="H7" s="2"/>
      <c r="I7" s="2"/>
      <c r="J7" s="2"/>
    </row>
    <row r="8" spans="1:31" ht="20.100000000000001" customHeight="1" thickBot="1" x14ac:dyDescent="0.2">
      <c r="K8" s="133" t="s">
        <v>34</v>
      </c>
      <c r="L8" s="134"/>
      <c r="M8" s="134"/>
      <c r="N8" s="134"/>
      <c r="O8" s="135">
        <v>42095</v>
      </c>
      <c r="P8" s="135"/>
      <c r="Q8" s="136"/>
      <c r="R8" s="26"/>
    </row>
    <row r="9" spans="1:31" ht="15" customHeight="1" x14ac:dyDescent="0.15">
      <c r="A9" s="194" t="s">
        <v>10</v>
      </c>
      <c r="B9" s="192" t="s">
        <v>4</v>
      </c>
      <c r="C9" s="145"/>
      <c r="D9" s="145"/>
      <c r="E9" s="145" t="s">
        <v>5</v>
      </c>
      <c r="F9" s="186" t="s">
        <v>8</v>
      </c>
      <c r="G9" s="188" t="s">
        <v>9</v>
      </c>
      <c r="H9" s="144" t="s">
        <v>6</v>
      </c>
      <c r="I9" s="145"/>
      <c r="J9" s="146"/>
      <c r="K9" s="151" t="s">
        <v>7</v>
      </c>
      <c r="L9" s="147" t="s">
        <v>16</v>
      </c>
      <c r="M9" s="148"/>
      <c r="N9" s="148"/>
      <c r="O9" s="148"/>
      <c r="P9" s="148"/>
      <c r="Q9" s="148"/>
      <c r="R9" s="149"/>
      <c r="S9" s="149"/>
      <c r="T9" s="149"/>
      <c r="U9" s="150"/>
      <c r="V9" s="137" t="s">
        <v>27</v>
      </c>
      <c r="W9" s="138"/>
      <c r="X9" s="138"/>
      <c r="Y9" s="138"/>
      <c r="Z9" s="138"/>
      <c r="AA9" s="138"/>
      <c r="AB9" s="138"/>
      <c r="AC9" s="138"/>
      <c r="AD9" s="138"/>
      <c r="AE9" s="139"/>
    </row>
    <row r="10" spans="1:31" ht="35.1" customHeight="1" x14ac:dyDescent="0.15">
      <c r="A10" s="195"/>
      <c r="B10" s="193"/>
      <c r="C10" s="185"/>
      <c r="D10" s="185"/>
      <c r="E10" s="185"/>
      <c r="F10" s="187"/>
      <c r="G10" s="189"/>
      <c r="H10" s="16" t="s">
        <v>13</v>
      </c>
      <c r="I10" s="7" t="s">
        <v>14</v>
      </c>
      <c r="J10" s="38" t="s">
        <v>15</v>
      </c>
      <c r="K10" s="152"/>
      <c r="L10" s="15" t="s">
        <v>19</v>
      </c>
      <c r="M10" s="8" t="s">
        <v>20</v>
      </c>
      <c r="N10" s="8" t="s">
        <v>18</v>
      </c>
      <c r="O10" s="8" t="s">
        <v>17</v>
      </c>
      <c r="P10" s="8" t="s">
        <v>21</v>
      </c>
      <c r="Q10" s="8" t="s">
        <v>22</v>
      </c>
      <c r="R10" s="8" t="s">
        <v>23</v>
      </c>
      <c r="S10" s="8" t="s">
        <v>24</v>
      </c>
      <c r="T10" s="8" t="s">
        <v>25</v>
      </c>
      <c r="U10" s="9" t="s">
        <v>26</v>
      </c>
      <c r="V10" s="109" t="s">
        <v>19</v>
      </c>
      <c r="W10" s="110" t="s">
        <v>20</v>
      </c>
      <c r="X10" s="110" t="s">
        <v>18</v>
      </c>
      <c r="Y10" s="110" t="s">
        <v>17</v>
      </c>
      <c r="Z10" s="110" t="s">
        <v>21</v>
      </c>
      <c r="AA10" s="110" t="s">
        <v>22</v>
      </c>
      <c r="AB10" s="110" t="s">
        <v>23</v>
      </c>
      <c r="AC10" s="110" t="s">
        <v>24</v>
      </c>
      <c r="AD10" s="110" t="s">
        <v>25</v>
      </c>
      <c r="AE10" s="111" t="s">
        <v>26</v>
      </c>
    </row>
    <row r="11" spans="1:31" ht="20.100000000000001" customHeight="1" x14ac:dyDescent="0.15">
      <c r="A11" s="49" t="s">
        <v>33</v>
      </c>
      <c r="B11" s="190" t="s">
        <v>29</v>
      </c>
      <c r="C11" s="191"/>
      <c r="D11" s="191"/>
      <c r="E11" s="21" t="s">
        <v>28</v>
      </c>
      <c r="F11" s="22" t="s">
        <v>30</v>
      </c>
      <c r="G11" s="23" t="s">
        <v>31</v>
      </c>
      <c r="H11" s="24">
        <v>1983</v>
      </c>
      <c r="I11" s="25">
        <v>1</v>
      </c>
      <c r="J11" s="39">
        <v>12</v>
      </c>
      <c r="K11" s="42">
        <f>IF(J11&lt;&gt;"",DATEDIF(DATE(H11,I11,J11),$O$8,"Y"),"")</f>
        <v>32</v>
      </c>
      <c r="L11" s="20"/>
      <c r="M11" s="25"/>
      <c r="N11" s="25" t="s">
        <v>35</v>
      </c>
      <c r="O11" s="25" t="s">
        <v>35</v>
      </c>
      <c r="P11" s="25"/>
      <c r="Q11" s="25"/>
      <c r="R11" s="25"/>
      <c r="S11" s="25"/>
      <c r="T11" s="25"/>
      <c r="U11" s="43"/>
      <c r="V11" s="112"/>
      <c r="W11" s="113"/>
      <c r="X11" s="113"/>
      <c r="Y11" s="113"/>
      <c r="Z11" s="113"/>
      <c r="AA11" s="113"/>
      <c r="AB11" s="113"/>
      <c r="AC11" s="113"/>
      <c r="AD11" s="113"/>
      <c r="AE11" s="114"/>
    </row>
    <row r="12" spans="1:31" ht="20.100000000000001" customHeight="1" x14ac:dyDescent="0.15">
      <c r="A12" s="50">
        <v>1</v>
      </c>
      <c r="B12" s="179"/>
      <c r="C12" s="180"/>
      <c r="D12" s="180"/>
      <c r="E12" s="64"/>
      <c r="F12" s="65"/>
      <c r="G12" s="66"/>
      <c r="H12" s="67"/>
      <c r="I12" s="68"/>
      <c r="J12" s="69"/>
      <c r="K12" s="33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44" t="str">
        <f>IF(COUNTIF(男子!$H$47:$H$52,$A12)=1,"○",IF(COUNTIF(男子!$H$47:$H$52,$A12)&gt;1,"×",""))</f>
        <v/>
      </c>
      <c r="V12" s="115" t="str">
        <f>IF(COUNTIF(女子!$B$7:$B$16,$A12)=1,"○",IF(COUNTIF(女子!$B$7:$B$16,$A12)&gt;1,"×",""))</f>
        <v/>
      </c>
      <c r="W12" s="116" t="str">
        <f>IF(COUNTIF(女子!$H$7:$H$16,$A12)=1,"○",IF(COUNTIF(女子!$H$7:$H$16,$A12)&gt;1,"×",""))</f>
        <v/>
      </c>
      <c r="X12" s="116" t="str">
        <f>IF(COUNTIF(女子!$B$20:$B$25,$A12)=1,"○",IF(COUNTIF(女子!$B$20:$B$25,$A12)&gt;1,"×",""))</f>
        <v/>
      </c>
      <c r="Y12" s="116" t="str">
        <f>IF(COUNTIF(女子!$H$20:$H$25,$A12)=1,"○",IF(COUNTIF(女子!$H$20:$H$25,$A12)&gt;1,"×",""))</f>
        <v/>
      </c>
      <c r="Z12" s="116" t="str">
        <f>IF(COUNTIF(女子!$B$29:$B$34,$A12)=1,"○",IF(COUNTIF(女子!$B$29:$B$34,$A12)&gt;1,"×",""))</f>
        <v/>
      </c>
      <c r="AA12" s="116" t="str">
        <f>IF(COUNTIF(女子!$H$29:$H$34,$A12)=1,"○",IF(COUNTIF(女子!$H$29:$H$34,$A12)&gt;1,"×",""))</f>
        <v/>
      </c>
      <c r="AB12" s="116" t="str">
        <f>IF(COUNTIF(女子!$B$38:$B$43,$A12)=1,"○",IF(COUNTIF(女子!$B$38:$B$43,$A12)&gt;1,"×",""))</f>
        <v/>
      </c>
      <c r="AC12" s="116" t="str">
        <f>IF(COUNTIF(女子!$H$38:$H$43,$A12)=1,"○",IF(COUNTIF(女子!$H$38:$H$43,$A12)&gt;1,"×",""))</f>
        <v/>
      </c>
      <c r="AD12" s="116" t="str">
        <f>IF(COUNTIF(女子!$B$47:$B$52,$A12)=1,"○",IF(COUNTIF(女子!$B$47:$B$52,$A12)&gt;1,"×",""))</f>
        <v/>
      </c>
      <c r="AE12" s="117" t="str">
        <f>IF(COUNTIF(女子!$H$47:$H$52,$A12)=1,"○",IF(COUNTIF(女子!$H$47:$H$52,$A12)&gt;1,"×",""))</f>
        <v/>
      </c>
    </row>
    <row r="13" spans="1:31" ht="20.100000000000001" customHeight="1" x14ac:dyDescent="0.15">
      <c r="A13" s="51">
        <v>2</v>
      </c>
      <c r="B13" s="175"/>
      <c r="C13" s="176"/>
      <c r="D13" s="176"/>
      <c r="E13" s="70"/>
      <c r="F13" s="71"/>
      <c r="G13" s="72"/>
      <c r="H13" s="73"/>
      <c r="I13" s="74"/>
      <c r="J13" s="75"/>
      <c r="K13" s="34" t="str">
        <f t="shared" ref="K13:K26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45" t="str">
        <f>IF(COUNTIF(男子!$H$47:$H$52,$A13)=1,"○",IF(COUNTIF(男子!$H$47:$H$52,$A13)&gt;1,"×",""))</f>
        <v/>
      </c>
      <c r="V13" s="118" t="str">
        <f>IF(COUNTIF(女子!$B$7:$B$16,$A13)=1,"○",IF(COUNTIF(女子!$B$7:$B$16,$A13)&gt;1,"×",""))</f>
        <v/>
      </c>
      <c r="W13" s="119" t="str">
        <f>IF(COUNTIF(女子!$H$7:$H$16,$A13)=1,"○",IF(COUNTIF(女子!$H$7:$H$16,$A13)&gt;1,"×",""))</f>
        <v/>
      </c>
      <c r="X13" s="119" t="str">
        <f>IF(COUNTIF(女子!$B$20:$B$25,$A13)=1,"○",IF(COUNTIF(女子!$B$20:$B$25,$A13)&gt;1,"×",""))</f>
        <v/>
      </c>
      <c r="Y13" s="119" t="str">
        <f>IF(COUNTIF(女子!$H$20:$H$25,$A13)=1,"○",IF(COUNTIF(女子!$H$20:$H$25,$A13)&gt;1,"×",""))</f>
        <v/>
      </c>
      <c r="Z13" s="119" t="str">
        <f>IF(COUNTIF(女子!$B$29:$B$34,$A13)=1,"○",IF(COUNTIF(女子!$B$29:$B$34,$A13)&gt;1,"×",""))</f>
        <v/>
      </c>
      <c r="AA13" s="119" t="str">
        <f>IF(COUNTIF(女子!$H$29:$H$34,$A13)=1,"○",IF(COUNTIF(女子!$H$29:$H$34,$A13)&gt;1,"×",""))</f>
        <v/>
      </c>
      <c r="AB13" s="119" t="str">
        <f>IF(COUNTIF(女子!$B$38:$B$43,$A13)=1,"○",IF(COUNTIF(女子!$B$38:$B$43,$A13)&gt;1,"×",""))</f>
        <v/>
      </c>
      <c r="AC13" s="119" t="str">
        <f>IF(COUNTIF(女子!$H$38:$H$43,$A13)=1,"○",IF(COUNTIF(女子!$H$38:$H$43,$A13)&gt;1,"×",""))</f>
        <v/>
      </c>
      <c r="AD13" s="119" t="str">
        <f>IF(COUNTIF(女子!$B$47:$B$52,$A13)=1,"○",IF(COUNTIF(女子!$B$47:$B$52,$A13)&gt;1,"×",""))</f>
        <v/>
      </c>
      <c r="AE13" s="120" t="str">
        <f>IF(COUNTIF(女子!$H$47:$H$52,$A13)=1,"○",IF(COUNTIF(女子!$H$47:$H$52,$A13)&gt;1,"×",""))</f>
        <v/>
      </c>
    </row>
    <row r="14" spans="1:31" ht="20.100000000000001" customHeight="1" x14ac:dyDescent="0.15">
      <c r="A14" s="51">
        <v>3</v>
      </c>
      <c r="B14" s="175"/>
      <c r="C14" s="176"/>
      <c r="D14" s="176"/>
      <c r="E14" s="70"/>
      <c r="F14" s="71"/>
      <c r="G14" s="72"/>
      <c r="H14" s="73"/>
      <c r="I14" s="74"/>
      <c r="J14" s="75"/>
      <c r="K14" s="34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45" t="str">
        <f>IF(COUNTIF(男子!$H$47:$H$52,$A14)=1,"○",IF(COUNTIF(男子!$H$47:$H$52,$A14)&gt;1,"×",""))</f>
        <v/>
      </c>
      <c r="V14" s="118" t="str">
        <f>IF(COUNTIF(女子!$B$7:$B$16,$A14)=1,"○",IF(COUNTIF(女子!$B$7:$B$16,$A14)&gt;1,"×",""))</f>
        <v/>
      </c>
      <c r="W14" s="119" t="str">
        <f>IF(COUNTIF(女子!$H$7:$H$16,$A14)=1,"○",IF(COUNTIF(女子!$H$7:$H$16,$A14)&gt;1,"×",""))</f>
        <v/>
      </c>
      <c r="X14" s="119" t="str">
        <f>IF(COUNTIF(女子!$B$20:$B$25,$A14)=1,"○",IF(COUNTIF(女子!$B$20:$B$25,$A14)&gt;1,"×",""))</f>
        <v/>
      </c>
      <c r="Y14" s="119" t="str">
        <f>IF(COUNTIF(女子!$H$20:$H$25,$A14)=1,"○",IF(COUNTIF(女子!$H$20:$H$25,$A14)&gt;1,"×",""))</f>
        <v/>
      </c>
      <c r="Z14" s="119" t="str">
        <f>IF(COUNTIF(女子!$B$29:$B$34,$A14)=1,"○",IF(COUNTIF(女子!$B$29:$B$34,$A14)&gt;1,"×",""))</f>
        <v/>
      </c>
      <c r="AA14" s="119" t="str">
        <f>IF(COUNTIF(女子!$H$29:$H$34,$A14)=1,"○",IF(COUNTIF(女子!$H$29:$H$34,$A14)&gt;1,"×",""))</f>
        <v/>
      </c>
      <c r="AB14" s="119" t="str">
        <f>IF(COUNTIF(女子!$B$38:$B$43,$A14)=1,"○",IF(COUNTIF(女子!$B$38:$B$43,$A14)&gt;1,"×",""))</f>
        <v/>
      </c>
      <c r="AC14" s="119" t="str">
        <f>IF(COUNTIF(女子!$H$38:$H$43,$A14)=1,"○",IF(COUNTIF(女子!$H$38:$H$43,$A14)&gt;1,"×",""))</f>
        <v/>
      </c>
      <c r="AD14" s="119" t="str">
        <f>IF(COUNTIF(女子!$B$47:$B$52,$A14)=1,"○",IF(COUNTIF(女子!$B$47:$B$52,$A14)&gt;1,"×",""))</f>
        <v/>
      </c>
      <c r="AE14" s="120" t="str">
        <f>IF(COUNTIF(女子!$H$47:$H$52,$A14)=1,"○",IF(COUNTIF(女子!$H$47:$H$52,$A14)&gt;1,"×",""))</f>
        <v/>
      </c>
    </row>
    <row r="15" spans="1:31" ht="20.100000000000001" customHeight="1" x14ac:dyDescent="0.15">
      <c r="A15" s="51">
        <v>4</v>
      </c>
      <c r="B15" s="175"/>
      <c r="C15" s="176"/>
      <c r="D15" s="176"/>
      <c r="E15" s="70"/>
      <c r="F15" s="71"/>
      <c r="G15" s="72"/>
      <c r="H15" s="73"/>
      <c r="I15" s="74"/>
      <c r="J15" s="75"/>
      <c r="K15" s="34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45" t="str">
        <f>IF(COUNTIF(男子!$H$47:$H$52,$A15)=1,"○",IF(COUNTIF(男子!$H$47:$H$52,$A15)&gt;1,"×",""))</f>
        <v/>
      </c>
      <c r="V15" s="118" t="str">
        <f>IF(COUNTIF(女子!$B$7:$B$16,$A15)=1,"○",IF(COUNTIF(女子!$B$7:$B$16,$A15)&gt;1,"×",""))</f>
        <v/>
      </c>
      <c r="W15" s="119" t="str">
        <f>IF(COUNTIF(女子!$H$7:$H$16,$A15)=1,"○",IF(COUNTIF(女子!$H$7:$H$16,$A15)&gt;1,"×",""))</f>
        <v/>
      </c>
      <c r="X15" s="119" t="str">
        <f>IF(COUNTIF(女子!$B$20:$B$25,$A15)=1,"○",IF(COUNTIF(女子!$B$20:$B$25,$A15)&gt;1,"×",""))</f>
        <v/>
      </c>
      <c r="Y15" s="119" t="str">
        <f>IF(COUNTIF(女子!$H$20:$H$25,$A15)=1,"○",IF(COUNTIF(女子!$H$20:$H$25,$A15)&gt;1,"×",""))</f>
        <v/>
      </c>
      <c r="Z15" s="119" t="str">
        <f>IF(COUNTIF(女子!$B$29:$B$34,$A15)=1,"○",IF(COUNTIF(女子!$B$29:$B$34,$A15)&gt;1,"×",""))</f>
        <v/>
      </c>
      <c r="AA15" s="119" t="str">
        <f>IF(COUNTIF(女子!$H$29:$H$34,$A15)=1,"○",IF(COUNTIF(女子!$H$29:$H$34,$A15)&gt;1,"×",""))</f>
        <v/>
      </c>
      <c r="AB15" s="119" t="str">
        <f>IF(COUNTIF(女子!$B$38:$B$43,$A15)=1,"○",IF(COUNTIF(女子!$B$38:$B$43,$A15)&gt;1,"×",""))</f>
        <v/>
      </c>
      <c r="AC15" s="119" t="str">
        <f>IF(COUNTIF(女子!$H$38:$H$43,$A15)=1,"○",IF(COUNTIF(女子!$H$38:$H$43,$A15)&gt;1,"×",""))</f>
        <v/>
      </c>
      <c r="AD15" s="119" t="str">
        <f>IF(COUNTIF(女子!$B$47:$B$52,$A15)=1,"○",IF(COUNTIF(女子!$B$47:$B$52,$A15)&gt;1,"×",""))</f>
        <v/>
      </c>
      <c r="AE15" s="120" t="str">
        <f>IF(COUNTIF(女子!$H$47:$H$52,$A15)=1,"○",IF(COUNTIF(女子!$H$47:$H$52,$A15)&gt;1,"×",""))</f>
        <v/>
      </c>
    </row>
    <row r="16" spans="1:31" ht="20.100000000000001" customHeight="1" x14ac:dyDescent="0.15">
      <c r="A16" s="52">
        <v>5</v>
      </c>
      <c r="B16" s="198"/>
      <c r="C16" s="199"/>
      <c r="D16" s="199"/>
      <c r="E16" s="76"/>
      <c r="F16" s="77"/>
      <c r="G16" s="78"/>
      <c r="H16" s="79"/>
      <c r="I16" s="80"/>
      <c r="J16" s="81"/>
      <c r="K16" s="35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46" t="str">
        <f>IF(COUNTIF(男子!$H$47:$H$52,$A16)=1,"○",IF(COUNTIF(男子!$H$47:$H$52,$A16)&gt;1,"×",""))</f>
        <v/>
      </c>
      <c r="V16" s="121" t="str">
        <f>IF(COUNTIF(女子!$B$7:$B$16,$A16)=1,"○",IF(COUNTIF(女子!$B$7:$B$16,$A16)&gt;1,"×",""))</f>
        <v/>
      </c>
      <c r="W16" s="122" t="str">
        <f>IF(COUNTIF(女子!$H$7:$H$16,$A16)=1,"○",IF(COUNTIF(女子!$H$7:$H$16,$A16)&gt;1,"×",""))</f>
        <v/>
      </c>
      <c r="X16" s="122" t="str">
        <f>IF(COUNTIF(女子!$B$20:$B$25,$A16)=1,"○",IF(COUNTIF(女子!$B$20:$B$25,$A16)&gt;1,"×",""))</f>
        <v/>
      </c>
      <c r="Y16" s="122" t="str">
        <f>IF(COUNTIF(女子!$H$20:$H$25,$A16)=1,"○",IF(COUNTIF(女子!$H$20:$H$25,$A16)&gt;1,"×",""))</f>
        <v/>
      </c>
      <c r="Z16" s="122" t="str">
        <f>IF(COUNTIF(女子!$B$29:$B$34,$A16)=1,"○",IF(COUNTIF(女子!$B$29:$B$34,$A16)&gt;1,"×",""))</f>
        <v/>
      </c>
      <c r="AA16" s="122" t="str">
        <f>IF(COUNTIF(女子!$H$29:$H$34,$A16)=1,"○",IF(COUNTIF(女子!$H$29:$H$34,$A16)&gt;1,"×",""))</f>
        <v/>
      </c>
      <c r="AB16" s="122" t="str">
        <f>IF(COUNTIF(女子!$B$38:$B$43,$A16)=1,"○",IF(COUNTIF(女子!$B$38:$B$43,$A16)&gt;1,"×",""))</f>
        <v/>
      </c>
      <c r="AC16" s="122" t="str">
        <f>IF(COUNTIF(女子!$H$38:$H$43,$A16)=1,"○",IF(COUNTIF(女子!$H$38:$H$43,$A16)&gt;1,"×",""))</f>
        <v/>
      </c>
      <c r="AD16" s="122" t="str">
        <f>IF(COUNTIF(女子!$B$47:$B$52,$A16)=1,"○",IF(COUNTIF(女子!$B$47:$B$52,$A16)&gt;1,"×",""))</f>
        <v/>
      </c>
      <c r="AE16" s="123" t="str">
        <f>IF(COUNTIF(女子!$H$47:$H$52,$A16)=1,"○",IF(COUNTIF(女子!$H$47:$H$52,$A16)&gt;1,"×",""))</f>
        <v/>
      </c>
    </row>
    <row r="17" spans="1:31" ht="20.100000000000001" customHeight="1" x14ac:dyDescent="0.15">
      <c r="A17" s="53">
        <v>6</v>
      </c>
      <c r="B17" s="196"/>
      <c r="C17" s="197"/>
      <c r="D17" s="197"/>
      <c r="E17" s="82"/>
      <c r="F17" s="83"/>
      <c r="G17" s="84"/>
      <c r="H17" s="85"/>
      <c r="I17" s="86"/>
      <c r="J17" s="87"/>
      <c r="K17" s="36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7" t="str">
        <f>IF(COUNTIF(男子!$H$47:$H$52,$A17)=1,"○",IF(COUNTIF(男子!$H$47:$H$52,$A17)&gt;1,"×",""))</f>
        <v/>
      </c>
      <c r="V17" s="124" t="str">
        <f>IF(COUNTIF(女子!$B$7:$B$16,$A17)=1,"○",IF(COUNTIF(女子!$B$7:$B$16,$A17)&gt;1,"×",""))</f>
        <v/>
      </c>
      <c r="W17" s="125" t="str">
        <f>IF(COUNTIF(女子!$H$7:$H$16,$A17)=1,"○",IF(COUNTIF(女子!$H$7:$H$16,$A17)&gt;1,"×",""))</f>
        <v/>
      </c>
      <c r="X17" s="125" t="str">
        <f>IF(COUNTIF(女子!$B$20:$B$25,$A17)=1,"○",IF(COUNTIF(女子!$B$20:$B$25,$A17)&gt;1,"×",""))</f>
        <v/>
      </c>
      <c r="Y17" s="125" t="str">
        <f>IF(COUNTIF(女子!$H$20:$H$25,$A17)=1,"○",IF(COUNTIF(女子!$H$20:$H$25,$A17)&gt;1,"×",""))</f>
        <v/>
      </c>
      <c r="Z17" s="125" t="str">
        <f>IF(COUNTIF(女子!$B$29:$B$34,$A17)=1,"○",IF(COUNTIF(女子!$B$29:$B$34,$A17)&gt;1,"×",""))</f>
        <v/>
      </c>
      <c r="AA17" s="125" t="str">
        <f>IF(COUNTIF(女子!$H$29:$H$34,$A17)=1,"○",IF(COUNTIF(女子!$H$29:$H$34,$A17)&gt;1,"×",""))</f>
        <v/>
      </c>
      <c r="AB17" s="125" t="str">
        <f>IF(COUNTIF(女子!$B$38:$B$43,$A17)=1,"○",IF(COUNTIF(女子!$B$38:$B$43,$A17)&gt;1,"×",""))</f>
        <v/>
      </c>
      <c r="AC17" s="125" t="str">
        <f>IF(COUNTIF(女子!$H$38:$H$43,$A17)=1,"○",IF(COUNTIF(女子!$H$38:$H$43,$A17)&gt;1,"×",""))</f>
        <v/>
      </c>
      <c r="AD17" s="125" t="str">
        <f>IF(COUNTIF(女子!$B$47:$B$52,$A17)=1,"○",IF(COUNTIF(女子!$B$47:$B$52,$A17)&gt;1,"×",""))</f>
        <v/>
      </c>
      <c r="AE17" s="126" t="str">
        <f>IF(COUNTIF(女子!$H$47:$H$52,$A17)=1,"○",IF(COUNTIF(女子!$H$47:$H$52,$A17)&gt;1,"×",""))</f>
        <v/>
      </c>
    </row>
    <row r="18" spans="1:31" ht="20.100000000000001" customHeight="1" x14ac:dyDescent="0.15">
      <c r="A18" s="51">
        <v>7</v>
      </c>
      <c r="B18" s="175"/>
      <c r="C18" s="176"/>
      <c r="D18" s="176"/>
      <c r="E18" s="70"/>
      <c r="F18" s="71"/>
      <c r="G18" s="72"/>
      <c r="H18" s="73"/>
      <c r="I18" s="74"/>
      <c r="J18" s="75"/>
      <c r="K18" s="34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45" t="str">
        <f>IF(COUNTIF(男子!$H$47:$H$52,$A18)=1,"○",IF(COUNTIF(男子!$H$47:$H$52,$A18)&gt;1,"×",""))</f>
        <v/>
      </c>
      <c r="V18" s="118" t="str">
        <f>IF(COUNTIF(女子!$B$7:$B$16,$A18)=1,"○",IF(COUNTIF(女子!$B$7:$B$16,$A18)&gt;1,"×",""))</f>
        <v/>
      </c>
      <c r="W18" s="119" t="str">
        <f>IF(COUNTIF(女子!$H$7:$H$16,$A18)=1,"○",IF(COUNTIF(女子!$H$7:$H$16,$A18)&gt;1,"×",""))</f>
        <v/>
      </c>
      <c r="X18" s="119" t="str">
        <f>IF(COUNTIF(女子!$B$20:$B$25,$A18)=1,"○",IF(COUNTIF(女子!$B$20:$B$25,$A18)&gt;1,"×",""))</f>
        <v/>
      </c>
      <c r="Y18" s="119" t="str">
        <f>IF(COUNTIF(女子!$H$20:$H$25,$A18)=1,"○",IF(COUNTIF(女子!$H$20:$H$25,$A18)&gt;1,"×",""))</f>
        <v/>
      </c>
      <c r="Z18" s="119" t="str">
        <f>IF(COUNTIF(女子!$B$29:$B$34,$A18)=1,"○",IF(COUNTIF(女子!$B$29:$B$34,$A18)&gt;1,"×",""))</f>
        <v/>
      </c>
      <c r="AA18" s="119" t="str">
        <f>IF(COUNTIF(女子!$H$29:$H$34,$A18)=1,"○",IF(COUNTIF(女子!$H$29:$H$34,$A18)&gt;1,"×",""))</f>
        <v/>
      </c>
      <c r="AB18" s="119" t="str">
        <f>IF(COUNTIF(女子!$B$38:$B$43,$A18)=1,"○",IF(COUNTIF(女子!$B$38:$B$43,$A18)&gt;1,"×",""))</f>
        <v/>
      </c>
      <c r="AC18" s="119" t="str">
        <f>IF(COUNTIF(女子!$H$38:$H$43,$A18)=1,"○",IF(COUNTIF(女子!$H$38:$H$43,$A18)&gt;1,"×",""))</f>
        <v/>
      </c>
      <c r="AD18" s="119" t="str">
        <f>IF(COUNTIF(女子!$B$47:$B$52,$A18)=1,"○",IF(COUNTIF(女子!$B$47:$B$52,$A18)&gt;1,"×",""))</f>
        <v/>
      </c>
      <c r="AE18" s="120" t="str">
        <f>IF(COUNTIF(女子!$H$47:$H$52,$A18)=1,"○",IF(COUNTIF(女子!$H$47:$H$52,$A18)&gt;1,"×",""))</f>
        <v/>
      </c>
    </row>
    <row r="19" spans="1:31" ht="20.100000000000001" customHeight="1" x14ac:dyDescent="0.15">
      <c r="A19" s="51">
        <v>8</v>
      </c>
      <c r="B19" s="175"/>
      <c r="C19" s="176"/>
      <c r="D19" s="176"/>
      <c r="E19" s="70"/>
      <c r="F19" s="71"/>
      <c r="G19" s="72"/>
      <c r="H19" s="73"/>
      <c r="I19" s="74"/>
      <c r="J19" s="75"/>
      <c r="K19" s="34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45" t="str">
        <f>IF(COUNTIF(男子!$H$47:$H$52,$A19)=1,"○",IF(COUNTIF(男子!$H$47:$H$52,$A19)&gt;1,"×",""))</f>
        <v/>
      </c>
      <c r="V19" s="118" t="str">
        <f>IF(COUNTIF(女子!$B$7:$B$16,$A19)=1,"○",IF(COUNTIF(女子!$B$7:$B$16,$A19)&gt;1,"×",""))</f>
        <v/>
      </c>
      <c r="W19" s="119" t="str">
        <f>IF(COUNTIF(女子!$H$7:$H$16,$A19)=1,"○",IF(COUNTIF(女子!$H$7:$H$16,$A19)&gt;1,"×",""))</f>
        <v/>
      </c>
      <c r="X19" s="119" t="str">
        <f>IF(COUNTIF(女子!$B$20:$B$25,$A19)=1,"○",IF(COUNTIF(女子!$B$20:$B$25,$A19)&gt;1,"×",""))</f>
        <v/>
      </c>
      <c r="Y19" s="119" t="str">
        <f>IF(COUNTIF(女子!$H$20:$H$25,$A19)=1,"○",IF(COUNTIF(女子!$H$20:$H$25,$A19)&gt;1,"×",""))</f>
        <v/>
      </c>
      <c r="Z19" s="119" t="str">
        <f>IF(COUNTIF(女子!$B$29:$B$34,$A19)=1,"○",IF(COUNTIF(女子!$B$29:$B$34,$A19)&gt;1,"×",""))</f>
        <v/>
      </c>
      <c r="AA19" s="119" t="str">
        <f>IF(COUNTIF(女子!$H$29:$H$34,$A19)=1,"○",IF(COUNTIF(女子!$H$29:$H$34,$A19)&gt;1,"×",""))</f>
        <v/>
      </c>
      <c r="AB19" s="119" t="str">
        <f>IF(COUNTIF(女子!$B$38:$B$43,$A19)=1,"○",IF(COUNTIF(女子!$B$38:$B$43,$A19)&gt;1,"×",""))</f>
        <v/>
      </c>
      <c r="AC19" s="119" t="str">
        <f>IF(COUNTIF(女子!$H$38:$H$43,$A19)=1,"○",IF(COUNTIF(女子!$H$38:$H$43,$A19)&gt;1,"×",""))</f>
        <v/>
      </c>
      <c r="AD19" s="119" t="str">
        <f>IF(COUNTIF(女子!$B$47:$B$52,$A19)=1,"○",IF(COUNTIF(女子!$B$47:$B$52,$A19)&gt;1,"×",""))</f>
        <v/>
      </c>
      <c r="AE19" s="120" t="str">
        <f>IF(COUNTIF(女子!$H$47:$H$52,$A19)=1,"○",IF(COUNTIF(女子!$H$47:$H$52,$A19)&gt;1,"×",""))</f>
        <v/>
      </c>
    </row>
    <row r="20" spans="1:31" ht="20.100000000000001" customHeight="1" x14ac:dyDescent="0.15">
      <c r="A20" s="51">
        <v>9</v>
      </c>
      <c r="B20" s="175"/>
      <c r="C20" s="176"/>
      <c r="D20" s="176"/>
      <c r="E20" s="70"/>
      <c r="F20" s="71"/>
      <c r="G20" s="72"/>
      <c r="H20" s="73"/>
      <c r="I20" s="74"/>
      <c r="J20" s="75"/>
      <c r="K20" s="34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45" t="str">
        <f>IF(COUNTIF(男子!$H$47:$H$52,$A20)=1,"○",IF(COUNTIF(男子!$H$47:$H$52,$A20)&gt;1,"×",""))</f>
        <v/>
      </c>
      <c r="V20" s="118" t="str">
        <f>IF(COUNTIF(女子!$B$7:$B$16,$A20)=1,"○",IF(COUNTIF(女子!$B$7:$B$16,$A20)&gt;1,"×",""))</f>
        <v/>
      </c>
      <c r="W20" s="119" t="str">
        <f>IF(COUNTIF(女子!$H$7:$H$16,$A20)=1,"○",IF(COUNTIF(女子!$H$7:$H$16,$A20)&gt;1,"×",""))</f>
        <v/>
      </c>
      <c r="X20" s="119" t="str">
        <f>IF(COUNTIF(女子!$B$20:$B$25,$A20)=1,"○",IF(COUNTIF(女子!$B$20:$B$25,$A20)&gt;1,"×",""))</f>
        <v/>
      </c>
      <c r="Y20" s="119" t="str">
        <f>IF(COUNTIF(女子!$H$20:$H$25,$A20)=1,"○",IF(COUNTIF(女子!$H$20:$H$25,$A20)&gt;1,"×",""))</f>
        <v/>
      </c>
      <c r="Z20" s="119" t="str">
        <f>IF(COUNTIF(女子!$B$29:$B$34,$A20)=1,"○",IF(COUNTIF(女子!$B$29:$B$34,$A20)&gt;1,"×",""))</f>
        <v/>
      </c>
      <c r="AA20" s="119" t="str">
        <f>IF(COUNTIF(女子!$H$29:$H$34,$A20)=1,"○",IF(COUNTIF(女子!$H$29:$H$34,$A20)&gt;1,"×",""))</f>
        <v/>
      </c>
      <c r="AB20" s="119" t="str">
        <f>IF(COUNTIF(女子!$B$38:$B$43,$A20)=1,"○",IF(COUNTIF(女子!$B$38:$B$43,$A20)&gt;1,"×",""))</f>
        <v/>
      </c>
      <c r="AC20" s="119" t="str">
        <f>IF(COUNTIF(女子!$H$38:$H$43,$A20)=1,"○",IF(COUNTIF(女子!$H$38:$H$43,$A20)&gt;1,"×",""))</f>
        <v/>
      </c>
      <c r="AD20" s="119" t="str">
        <f>IF(COUNTIF(女子!$B$47:$B$52,$A20)=1,"○",IF(COUNTIF(女子!$B$47:$B$52,$A20)&gt;1,"×",""))</f>
        <v/>
      </c>
      <c r="AE20" s="120" t="str">
        <f>IF(COUNTIF(女子!$H$47:$H$52,$A20)=1,"○",IF(COUNTIF(女子!$H$47:$H$52,$A20)&gt;1,"×",""))</f>
        <v/>
      </c>
    </row>
    <row r="21" spans="1:31" ht="20.100000000000001" customHeight="1" x14ac:dyDescent="0.15">
      <c r="A21" s="54">
        <v>10</v>
      </c>
      <c r="B21" s="177"/>
      <c r="C21" s="178"/>
      <c r="D21" s="178"/>
      <c r="E21" s="88"/>
      <c r="F21" s="89"/>
      <c r="G21" s="90"/>
      <c r="H21" s="91"/>
      <c r="I21" s="92"/>
      <c r="J21" s="93"/>
      <c r="K21" s="37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8" t="str">
        <f>IF(COUNTIF(男子!$H$47:$H$52,$A21)=1,"○",IF(COUNTIF(男子!$H$47:$H$52,$A21)&gt;1,"×",""))</f>
        <v/>
      </c>
      <c r="V21" s="127" t="str">
        <f>IF(COUNTIF(女子!$B$7:$B$16,$A21)=1,"○",IF(COUNTIF(女子!$B$7:$B$16,$A21)&gt;1,"×",""))</f>
        <v/>
      </c>
      <c r="W21" s="128" t="str">
        <f>IF(COUNTIF(女子!$H$7:$H$16,$A21)=1,"○",IF(COUNTIF(女子!$H$7:$H$16,$A21)&gt;1,"×",""))</f>
        <v/>
      </c>
      <c r="X21" s="128" t="str">
        <f>IF(COUNTIF(女子!$B$20:$B$25,$A21)=1,"○",IF(COUNTIF(女子!$B$20:$B$25,$A21)&gt;1,"×",""))</f>
        <v/>
      </c>
      <c r="Y21" s="128" t="str">
        <f>IF(COUNTIF(女子!$H$20:$H$25,$A21)=1,"○",IF(COUNTIF(女子!$H$20:$H$25,$A21)&gt;1,"×",""))</f>
        <v/>
      </c>
      <c r="Z21" s="128" t="str">
        <f>IF(COUNTIF(女子!$B$29:$B$34,$A21)=1,"○",IF(COUNTIF(女子!$B$29:$B$34,$A21)&gt;1,"×",""))</f>
        <v/>
      </c>
      <c r="AA21" s="128" t="str">
        <f>IF(COUNTIF(女子!$H$29:$H$34,$A21)=1,"○",IF(COUNTIF(女子!$H$29:$H$34,$A21)&gt;1,"×",""))</f>
        <v/>
      </c>
      <c r="AB21" s="128" t="str">
        <f>IF(COUNTIF(女子!$B$38:$B$43,$A21)=1,"○",IF(COUNTIF(女子!$B$38:$B$43,$A21)&gt;1,"×",""))</f>
        <v/>
      </c>
      <c r="AC21" s="128" t="str">
        <f>IF(COUNTIF(女子!$H$38:$H$43,$A21)=1,"○",IF(COUNTIF(女子!$H$38:$H$43,$A21)&gt;1,"×",""))</f>
        <v/>
      </c>
      <c r="AD21" s="128" t="str">
        <f>IF(COUNTIF(女子!$B$47:$B$52,$A21)=1,"○",IF(COUNTIF(女子!$B$47:$B$52,$A21)&gt;1,"×",""))</f>
        <v/>
      </c>
      <c r="AE21" s="129" t="str">
        <f>IF(COUNTIF(女子!$H$47:$H$52,$A21)=1,"○",IF(COUNTIF(女子!$H$47:$H$52,$A21)&gt;1,"×",""))</f>
        <v/>
      </c>
    </row>
    <row r="22" spans="1:31" ht="20.100000000000001" customHeight="1" x14ac:dyDescent="0.15">
      <c r="A22" s="50">
        <v>11</v>
      </c>
      <c r="B22" s="179"/>
      <c r="C22" s="180"/>
      <c r="D22" s="180"/>
      <c r="E22" s="64"/>
      <c r="F22" s="65"/>
      <c r="G22" s="66"/>
      <c r="H22" s="67"/>
      <c r="I22" s="68"/>
      <c r="J22" s="69"/>
      <c r="K22" s="33" t="str">
        <f t="shared" si="0"/>
        <v/>
      </c>
      <c r="L22" s="12" t="str">
        <f>IF(COUNTIF(男子!$B$7:$B$16,$A22)=1,"○",IF(COUNTIF(男子!$B$7:$B$16,$A22)&gt;1,"×",""))</f>
        <v/>
      </c>
      <c r="M22" s="13" t="str">
        <f>IF(COUNTIF(男子!$H$7:$H$16,$A22)=1,"○",IF(COUNTIF(男子!$H$7:$H$16,$A22)&gt;1,"×",""))</f>
        <v/>
      </c>
      <c r="N22" s="13" t="str">
        <f>IF(COUNTIF(男子!$B$20:$B$25,$A22)=1,"○",IF(COUNTIF(男子!$B$20:$B$25,$A22)&gt;1,"×",""))</f>
        <v/>
      </c>
      <c r="O22" s="13" t="str">
        <f>IF(COUNTIF(男子!$H$20:$H$25,$A22)=1,"○",IF(COUNTIF(男子!$H$20:$H$25,$A22)&gt;1,"×",""))</f>
        <v/>
      </c>
      <c r="P22" s="13" t="str">
        <f>IF(COUNTIF(男子!$B$29:$B$34,$A22)=1,"○",IF(COUNTIF(男子!$B$29:$B$34,$A22)&gt;1,"×",""))</f>
        <v/>
      </c>
      <c r="Q22" s="13" t="str">
        <f>IF(COUNTIF(男子!$H$29:$H$34,$A22)=1,"○",IF(COUNTIF(男子!$H$29:$H$34,$A22)&gt;1,"×",""))</f>
        <v/>
      </c>
      <c r="R22" s="13" t="str">
        <f>IF(COUNTIF(男子!$B$38:$B$43,$A22)=1,"○",IF(COUNTIF(男子!$B$38:$B$43,$A22)&gt;1,"×",""))</f>
        <v/>
      </c>
      <c r="S22" s="13" t="str">
        <f>IF(COUNTIF(男子!$H$38:$H$43,$A22)=1,"○",IF(COUNTIF(男子!$H$38:$H$43,$A22)&gt;1,"×",""))</f>
        <v/>
      </c>
      <c r="T22" s="13" t="str">
        <f>IF(COUNTIF(男子!$B$47:$B$52,$A22)=1,"○",IF(COUNTIF(男子!$B$47:$B$52,$A22)&gt;1,"×",""))</f>
        <v/>
      </c>
      <c r="U22" s="44" t="str">
        <f>IF(COUNTIF(男子!$H$47:$H$52,$A22)=1,"○",IF(COUNTIF(男子!$H$47:$H$52,$A22)&gt;1,"×",""))</f>
        <v/>
      </c>
      <c r="V22" s="115" t="str">
        <f>IF(COUNTIF(女子!$B$7:$B$16,$A22)=1,"○",IF(COUNTIF(女子!$B$7:$B$16,$A22)&gt;1,"×",""))</f>
        <v/>
      </c>
      <c r="W22" s="116" t="str">
        <f>IF(COUNTIF(女子!$H$7:$H$16,$A22)=1,"○",IF(COUNTIF(女子!$H$7:$H$16,$A22)&gt;1,"×",""))</f>
        <v/>
      </c>
      <c r="X22" s="116" t="str">
        <f>IF(COUNTIF(女子!$B$20:$B$25,$A22)=1,"○",IF(COUNTIF(女子!$B$20:$B$25,$A22)&gt;1,"×",""))</f>
        <v/>
      </c>
      <c r="Y22" s="116" t="str">
        <f>IF(COUNTIF(女子!$H$20:$H$25,$A22)=1,"○",IF(COUNTIF(女子!$H$20:$H$25,$A22)&gt;1,"×",""))</f>
        <v/>
      </c>
      <c r="Z22" s="116" t="str">
        <f>IF(COUNTIF(女子!$B$29:$B$34,$A22)=1,"○",IF(COUNTIF(女子!$B$29:$B$34,$A22)&gt;1,"×",""))</f>
        <v/>
      </c>
      <c r="AA22" s="116" t="str">
        <f>IF(COUNTIF(女子!$H$29:$H$34,$A22)=1,"○",IF(COUNTIF(女子!$H$29:$H$34,$A22)&gt;1,"×",""))</f>
        <v/>
      </c>
      <c r="AB22" s="116" t="str">
        <f>IF(COUNTIF(女子!$B$38:$B$43,$A22)=1,"○",IF(COUNTIF(女子!$B$38:$B$43,$A22)&gt;1,"×",""))</f>
        <v/>
      </c>
      <c r="AC22" s="116" t="str">
        <f>IF(COUNTIF(女子!$H$38:$H$43,$A22)=1,"○",IF(COUNTIF(女子!$H$38:$H$43,$A22)&gt;1,"×",""))</f>
        <v/>
      </c>
      <c r="AD22" s="116" t="str">
        <f>IF(COUNTIF(女子!$B$47:$B$52,$A22)=1,"○",IF(COUNTIF(女子!$B$47:$B$52,$A22)&gt;1,"×",""))</f>
        <v/>
      </c>
      <c r="AE22" s="117" t="str">
        <f>IF(COUNTIF(女子!$H$47:$H$52,$A22)=1,"○",IF(COUNTIF(女子!$H$47:$H$52,$A22)&gt;1,"×",""))</f>
        <v/>
      </c>
    </row>
    <row r="23" spans="1:31" ht="20.100000000000001" customHeight="1" x14ac:dyDescent="0.15">
      <c r="A23" s="51">
        <v>12</v>
      </c>
      <c r="B23" s="175"/>
      <c r="C23" s="176"/>
      <c r="D23" s="176"/>
      <c r="E23" s="70"/>
      <c r="F23" s="71"/>
      <c r="G23" s="72"/>
      <c r="H23" s="73"/>
      <c r="I23" s="74"/>
      <c r="J23" s="75"/>
      <c r="K23" s="34" t="str">
        <f t="shared" si="0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45" t="str">
        <f>IF(COUNTIF(男子!$H$47:$H$52,$A23)=1,"○",IF(COUNTIF(男子!$H$47:$H$52,$A23)&gt;1,"×",""))</f>
        <v/>
      </c>
      <c r="V23" s="118" t="str">
        <f>IF(COUNTIF(女子!$B$7:$B$16,$A23)=1,"○",IF(COUNTIF(女子!$B$7:$B$16,$A23)&gt;1,"×",""))</f>
        <v/>
      </c>
      <c r="W23" s="119" t="str">
        <f>IF(COUNTIF(女子!$H$7:$H$16,$A23)=1,"○",IF(COUNTIF(女子!$H$7:$H$16,$A23)&gt;1,"×",""))</f>
        <v/>
      </c>
      <c r="X23" s="119" t="str">
        <f>IF(COUNTIF(女子!$B$20:$B$25,$A23)=1,"○",IF(COUNTIF(女子!$B$20:$B$25,$A23)&gt;1,"×",""))</f>
        <v/>
      </c>
      <c r="Y23" s="119" t="str">
        <f>IF(COUNTIF(女子!$H$20:$H$25,$A23)=1,"○",IF(COUNTIF(女子!$H$20:$H$25,$A23)&gt;1,"×",""))</f>
        <v/>
      </c>
      <c r="Z23" s="119" t="str">
        <f>IF(COUNTIF(女子!$B$29:$B$34,$A23)=1,"○",IF(COUNTIF(女子!$B$29:$B$34,$A23)&gt;1,"×",""))</f>
        <v/>
      </c>
      <c r="AA23" s="119" t="str">
        <f>IF(COUNTIF(女子!$H$29:$H$34,$A23)=1,"○",IF(COUNTIF(女子!$H$29:$H$34,$A23)&gt;1,"×",""))</f>
        <v/>
      </c>
      <c r="AB23" s="119" t="str">
        <f>IF(COUNTIF(女子!$B$38:$B$43,$A23)=1,"○",IF(COUNTIF(女子!$B$38:$B$43,$A23)&gt;1,"×",""))</f>
        <v/>
      </c>
      <c r="AC23" s="119" t="str">
        <f>IF(COUNTIF(女子!$H$38:$H$43,$A23)=1,"○",IF(COUNTIF(女子!$H$38:$H$43,$A23)&gt;1,"×",""))</f>
        <v/>
      </c>
      <c r="AD23" s="119" t="str">
        <f>IF(COUNTIF(女子!$B$47:$B$52,$A23)=1,"○",IF(COUNTIF(女子!$B$47:$B$52,$A23)&gt;1,"×",""))</f>
        <v/>
      </c>
      <c r="AE23" s="120" t="str">
        <f>IF(COUNTIF(女子!$H$47:$H$52,$A23)=1,"○",IF(COUNTIF(女子!$H$47:$H$52,$A23)&gt;1,"×",""))</f>
        <v/>
      </c>
    </row>
    <row r="24" spans="1:31" ht="20.100000000000001" customHeight="1" x14ac:dyDescent="0.15">
      <c r="A24" s="51">
        <v>13</v>
      </c>
      <c r="B24" s="175"/>
      <c r="C24" s="176"/>
      <c r="D24" s="176"/>
      <c r="E24" s="70"/>
      <c r="F24" s="71"/>
      <c r="G24" s="72"/>
      <c r="H24" s="73"/>
      <c r="I24" s="74"/>
      <c r="J24" s="75"/>
      <c r="K24" s="34" t="str">
        <f t="shared" si="0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45" t="str">
        <f>IF(COUNTIF(男子!$H$47:$H$52,$A24)=1,"○",IF(COUNTIF(男子!$H$47:$H$52,$A24)&gt;1,"×",""))</f>
        <v/>
      </c>
      <c r="V24" s="118" t="str">
        <f>IF(COUNTIF(女子!$B$7:$B$16,$A24)=1,"○",IF(COUNTIF(女子!$B$7:$B$16,$A24)&gt;1,"×",""))</f>
        <v/>
      </c>
      <c r="W24" s="119" t="str">
        <f>IF(COUNTIF(女子!$H$7:$H$16,$A24)=1,"○",IF(COUNTIF(女子!$H$7:$H$16,$A24)&gt;1,"×",""))</f>
        <v/>
      </c>
      <c r="X24" s="119" t="str">
        <f>IF(COUNTIF(女子!$B$20:$B$25,$A24)=1,"○",IF(COUNTIF(女子!$B$20:$B$25,$A24)&gt;1,"×",""))</f>
        <v/>
      </c>
      <c r="Y24" s="119" t="str">
        <f>IF(COUNTIF(女子!$H$20:$H$25,$A24)=1,"○",IF(COUNTIF(女子!$H$20:$H$25,$A24)&gt;1,"×",""))</f>
        <v/>
      </c>
      <c r="Z24" s="119" t="str">
        <f>IF(COUNTIF(女子!$B$29:$B$34,$A24)=1,"○",IF(COUNTIF(女子!$B$29:$B$34,$A24)&gt;1,"×",""))</f>
        <v/>
      </c>
      <c r="AA24" s="119" t="str">
        <f>IF(COUNTIF(女子!$H$29:$H$34,$A24)=1,"○",IF(COUNTIF(女子!$H$29:$H$34,$A24)&gt;1,"×",""))</f>
        <v/>
      </c>
      <c r="AB24" s="119" t="str">
        <f>IF(COUNTIF(女子!$B$38:$B$43,$A24)=1,"○",IF(COUNTIF(女子!$B$38:$B$43,$A24)&gt;1,"×",""))</f>
        <v/>
      </c>
      <c r="AC24" s="119" t="str">
        <f>IF(COUNTIF(女子!$H$38:$H$43,$A24)=1,"○",IF(COUNTIF(女子!$H$38:$H$43,$A24)&gt;1,"×",""))</f>
        <v/>
      </c>
      <c r="AD24" s="119" t="str">
        <f>IF(COUNTIF(女子!$B$47:$B$52,$A24)=1,"○",IF(COUNTIF(女子!$B$47:$B$52,$A24)&gt;1,"×",""))</f>
        <v/>
      </c>
      <c r="AE24" s="120" t="str">
        <f>IF(COUNTIF(女子!$H$47:$H$52,$A24)=1,"○",IF(COUNTIF(女子!$H$47:$H$52,$A24)&gt;1,"×",""))</f>
        <v/>
      </c>
    </row>
    <row r="25" spans="1:31" ht="20.100000000000001" customHeight="1" x14ac:dyDescent="0.15">
      <c r="A25" s="51">
        <v>14</v>
      </c>
      <c r="B25" s="175"/>
      <c r="C25" s="176"/>
      <c r="D25" s="176"/>
      <c r="E25" s="70"/>
      <c r="F25" s="71"/>
      <c r="G25" s="72"/>
      <c r="H25" s="73"/>
      <c r="I25" s="74"/>
      <c r="J25" s="75"/>
      <c r="K25" s="34" t="str">
        <f t="shared" si="0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45" t="str">
        <f>IF(COUNTIF(男子!$H$47:$H$52,$A25)=1,"○",IF(COUNTIF(男子!$H$47:$H$52,$A25)&gt;1,"×",""))</f>
        <v/>
      </c>
      <c r="V25" s="118" t="str">
        <f>IF(COUNTIF(女子!$B$7:$B$16,$A25)=1,"○",IF(COUNTIF(女子!$B$7:$B$16,$A25)&gt;1,"×",""))</f>
        <v/>
      </c>
      <c r="W25" s="119" t="str">
        <f>IF(COUNTIF(女子!$H$7:$H$16,$A25)=1,"○",IF(COUNTIF(女子!$H$7:$H$16,$A25)&gt;1,"×",""))</f>
        <v/>
      </c>
      <c r="X25" s="119" t="str">
        <f>IF(COUNTIF(女子!$B$20:$B$25,$A25)=1,"○",IF(COUNTIF(女子!$B$20:$B$25,$A25)&gt;1,"×",""))</f>
        <v/>
      </c>
      <c r="Y25" s="119" t="str">
        <f>IF(COUNTIF(女子!$H$20:$H$25,$A25)=1,"○",IF(COUNTIF(女子!$H$20:$H$25,$A25)&gt;1,"×",""))</f>
        <v/>
      </c>
      <c r="Z25" s="119" t="str">
        <f>IF(COUNTIF(女子!$B$29:$B$34,$A25)=1,"○",IF(COUNTIF(女子!$B$29:$B$34,$A25)&gt;1,"×",""))</f>
        <v/>
      </c>
      <c r="AA25" s="119" t="str">
        <f>IF(COUNTIF(女子!$H$29:$H$34,$A25)=1,"○",IF(COUNTIF(女子!$H$29:$H$34,$A25)&gt;1,"×",""))</f>
        <v/>
      </c>
      <c r="AB25" s="119" t="str">
        <f>IF(COUNTIF(女子!$B$38:$B$43,$A25)=1,"○",IF(COUNTIF(女子!$B$38:$B$43,$A25)&gt;1,"×",""))</f>
        <v/>
      </c>
      <c r="AC25" s="119" t="str">
        <f>IF(COUNTIF(女子!$H$38:$H$43,$A25)=1,"○",IF(COUNTIF(女子!$H$38:$H$43,$A25)&gt;1,"×",""))</f>
        <v/>
      </c>
      <c r="AD25" s="119" t="str">
        <f>IF(COUNTIF(女子!$B$47:$B$52,$A25)=1,"○",IF(COUNTIF(女子!$B$47:$B$52,$A25)&gt;1,"×",""))</f>
        <v/>
      </c>
      <c r="AE25" s="120" t="str">
        <f>IF(COUNTIF(女子!$H$47:$H$52,$A25)=1,"○",IF(COUNTIF(女子!$H$47:$H$52,$A25)&gt;1,"×",""))</f>
        <v/>
      </c>
    </row>
    <row r="26" spans="1:31" ht="20.100000000000001" customHeight="1" thickBot="1" x14ac:dyDescent="0.2">
      <c r="A26" s="52">
        <v>15</v>
      </c>
      <c r="B26" s="173"/>
      <c r="C26" s="174"/>
      <c r="D26" s="174"/>
      <c r="E26" s="94"/>
      <c r="F26" s="95"/>
      <c r="G26" s="96"/>
      <c r="H26" s="97"/>
      <c r="I26" s="98"/>
      <c r="J26" s="99"/>
      <c r="K26" s="35" t="str">
        <f t="shared" si="0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46" t="str">
        <f>IF(COUNTIF(男子!$H$47:$H$52,$A26)=1,"○",IF(COUNTIF(男子!$H$47:$H$52,$A26)&gt;1,"×",""))</f>
        <v/>
      </c>
      <c r="V26" s="121" t="str">
        <f>IF(COUNTIF(女子!$B$7:$B$16,$A26)=1,"○",IF(COUNTIF(女子!$B$7:$B$16,$A26)&gt;1,"×",""))</f>
        <v/>
      </c>
      <c r="W26" s="122" t="str">
        <f>IF(COUNTIF(女子!$H$7:$H$16,$A26)=1,"○",IF(COUNTIF(女子!$H$7:$H$16,$A26)&gt;1,"×",""))</f>
        <v/>
      </c>
      <c r="X26" s="122" t="str">
        <f>IF(COUNTIF(女子!$B$20:$B$25,$A26)=1,"○",IF(COUNTIF(女子!$B$20:$B$25,$A26)&gt;1,"×",""))</f>
        <v/>
      </c>
      <c r="Y26" s="122" t="str">
        <f>IF(COUNTIF(女子!$H$20:$H$25,$A26)=1,"○",IF(COUNTIF(女子!$H$20:$H$25,$A26)&gt;1,"×",""))</f>
        <v/>
      </c>
      <c r="Z26" s="122" t="str">
        <f>IF(COUNTIF(女子!$B$29:$B$34,$A26)=1,"○",IF(COUNTIF(女子!$B$29:$B$34,$A26)&gt;1,"×",""))</f>
        <v/>
      </c>
      <c r="AA26" s="122" t="str">
        <f>IF(COUNTIF(女子!$H$29:$H$34,$A26)=1,"○",IF(COUNTIF(女子!$H$29:$H$34,$A26)&gt;1,"×",""))</f>
        <v/>
      </c>
      <c r="AB26" s="122" t="str">
        <f>IF(COUNTIF(女子!$B$38:$B$43,$A26)=1,"○",IF(COUNTIF(女子!$B$38:$B$43,$A26)&gt;1,"×",""))</f>
        <v/>
      </c>
      <c r="AC26" s="122" t="str">
        <f>IF(COUNTIF(女子!$H$38:$H$43,$A26)=1,"○",IF(COUNTIF(女子!$H$38:$H$43,$A26)&gt;1,"×",""))</f>
        <v/>
      </c>
      <c r="AD26" s="122" t="str">
        <f>IF(COUNTIF(女子!$B$47:$B$52,$A26)=1,"○",IF(COUNTIF(女子!$B$47:$B$52,$A26)&gt;1,"×",""))</f>
        <v/>
      </c>
      <c r="AE26" s="123" t="str">
        <f>IF(COUNTIF(女子!$H$47:$H$52,$A26)=1,"○",IF(COUNTIF(女子!$H$47:$H$52,$A26)&gt;1,"×",""))</f>
        <v/>
      </c>
    </row>
  </sheetData>
  <sheetProtection sheet="1" objects="1" scenarios="1" selectLockedCells="1"/>
  <mergeCells count="38"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  <mergeCell ref="A7:C7"/>
    <mergeCell ref="D7:G7"/>
    <mergeCell ref="B12:D12"/>
    <mergeCell ref="E9:E10"/>
    <mergeCell ref="F9:F10"/>
    <mergeCell ref="G9:G10"/>
    <mergeCell ref="B26:D26"/>
    <mergeCell ref="B20:D20"/>
    <mergeCell ref="B21:D21"/>
    <mergeCell ref="B22:D22"/>
    <mergeCell ref="B23:D23"/>
    <mergeCell ref="B24:D24"/>
    <mergeCell ref="B25:D25"/>
    <mergeCell ref="A3:C3"/>
    <mergeCell ref="A4:C4"/>
    <mergeCell ref="D4:E4"/>
    <mergeCell ref="D3:E3"/>
    <mergeCell ref="F5:G5"/>
    <mergeCell ref="A5:C6"/>
    <mergeCell ref="D6:G6"/>
    <mergeCell ref="K8:N8"/>
    <mergeCell ref="O8:Q8"/>
    <mergeCell ref="V9:AE9"/>
    <mergeCell ref="I5:O5"/>
    <mergeCell ref="I6:O6"/>
    <mergeCell ref="H9:J9"/>
    <mergeCell ref="L9:U9"/>
    <mergeCell ref="K9:K10"/>
  </mergeCells>
  <phoneticPr fontId="2"/>
  <conditionalFormatting sqref="F12:F26">
    <cfRule type="cellIs" dxfId="20" priority="1" operator="equal">
      <formula>"女"</formula>
    </cfRule>
  </conditionalFormatting>
  <dataValidations count="1">
    <dataValidation type="list" allowBlank="1" showInputMessage="1" showErrorMessage="1" sqref="F12:F26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">
        <v>0</v>
      </c>
      <c r="G1" s="1"/>
    </row>
    <row r="2" spans="1:11" ht="9.9499999999999993" customHeight="1" x14ac:dyDescent="0.15"/>
    <row r="3" spans="1:11" ht="15.95" customHeight="1" x14ac:dyDescent="0.15">
      <c r="A3" s="204" t="s">
        <v>1</v>
      </c>
      <c r="B3" s="204"/>
      <c r="C3" s="17" t="str">
        <f>IF(選手名簿!D3&lt;&gt;"",選手名簿!D3,"")</f>
        <v/>
      </c>
      <c r="F3" s="132" t="s">
        <v>48</v>
      </c>
    </row>
    <row r="4" spans="1:11" ht="9.9499999999999993" customHeight="1" x14ac:dyDescent="0.15"/>
    <row r="5" spans="1:11" ht="15.95" customHeight="1" thickBot="1" x14ac:dyDescent="0.2">
      <c r="A5" t="s">
        <v>36</v>
      </c>
      <c r="G5" t="s">
        <v>38</v>
      </c>
    </row>
    <row r="6" spans="1:11" ht="17.100000000000001" customHeight="1" x14ac:dyDescent="0.15">
      <c r="A6" s="57" t="s">
        <v>37</v>
      </c>
      <c r="B6" s="108" t="s">
        <v>10</v>
      </c>
      <c r="C6" s="24" t="s">
        <v>4</v>
      </c>
      <c r="D6" s="25" t="s">
        <v>8</v>
      </c>
      <c r="E6" s="43" t="s">
        <v>7</v>
      </c>
      <c r="G6" s="57" t="s">
        <v>37</v>
      </c>
      <c r="H6" s="108" t="s">
        <v>10</v>
      </c>
      <c r="I6" s="24" t="s">
        <v>4</v>
      </c>
      <c r="J6" s="25" t="s">
        <v>8</v>
      </c>
      <c r="K6" s="43" t="s">
        <v>7</v>
      </c>
    </row>
    <row r="7" spans="1:11" ht="17.100000000000001" customHeight="1" x14ac:dyDescent="0.15">
      <c r="A7" s="31">
        <v>1</v>
      </c>
      <c r="B7" s="100"/>
      <c r="C7" s="59" t="str">
        <f>IF(B7&lt;&gt;"",INDEX(選手名簿!$A$12:$K$26,B7,2),"")</f>
        <v/>
      </c>
      <c r="D7" s="11" t="str">
        <f>IF(B7&lt;&gt;"",INDEX(選手名簿!$A$12:$K$26,B7,6),"")</f>
        <v/>
      </c>
      <c r="E7" s="47" t="str">
        <f>IF(B7&lt;&gt;"",INDEX(選手名簿!$A$12:$K$26,B7,11),"")</f>
        <v/>
      </c>
      <c r="G7" s="202">
        <v>1</v>
      </c>
      <c r="H7" s="100"/>
      <c r="I7" s="59" t="str">
        <f>IF(H7&lt;&gt;"",INDEX(選手名簿!$A$12:$K$26,H7,2),"")</f>
        <v/>
      </c>
      <c r="J7" s="11" t="str">
        <f>IF(H7&lt;&gt;"",INDEX(選手名簿!$A$12:$K$26,H7,6),"")</f>
        <v/>
      </c>
      <c r="K7" s="47" t="str">
        <f>IF(H7&lt;&gt;"",INDEX(選手名簿!$A$12:$K$26,H7,11),"")</f>
        <v/>
      </c>
    </row>
    <row r="8" spans="1:11" ht="17.100000000000001" customHeight="1" x14ac:dyDescent="0.15">
      <c r="A8" s="29">
        <v>2</v>
      </c>
      <c r="B8" s="101"/>
      <c r="C8" s="60" t="str">
        <f>IF(B8&lt;&gt;"",INDEX(選手名簿!$A$12:$K$26,B8,2),"")</f>
        <v/>
      </c>
      <c r="D8" s="3" t="str">
        <f>IF(B8&lt;&gt;"",INDEX(選手名簿!$A$12:$K$26,B8,6),"")</f>
        <v/>
      </c>
      <c r="E8" s="45" t="str">
        <f>IF(B8&lt;&gt;"",INDEX(選手名簿!$A$12:$K$26,B8,11),"")</f>
        <v/>
      </c>
      <c r="G8" s="203"/>
      <c r="H8" s="102"/>
      <c r="I8" s="61" t="str">
        <f>IF(H8&lt;&gt;"",INDEX(選手名簿!$A$12:$K$26,H8,2),"")</f>
        <v/>
      </c>
      <c r="J8" s="7" t="str">
        <f>IF(H8&lt;&gt;"",INDEX(選手名簿!$A$12:$K$26,H8,6),"")</f>
        <v/>
      </c>
      <c r="K8" s="48" t="str">
        <f>IF(H8&lt;&gt;"",INDEX(選手名簿!$A$12:$K$26,H8,11),"")</f>
        <v/>
      </c>
    </row>
    <row r="9" spans="1:11" ht="17.100000000000001" customHeight="1" x14ac:dyDescent="0.15">
      <c r="A9" s="29">
        <v>3</v>
      </c>
      <c r="B9" s="101"/>
      <c r="C9" s="60" t="str">
        <f>IF(B9&lt;&gt;"",INDEX(選手名簿!$A$12:$K$26,B9,2),"")</f>
        <v/>
      </c>
      <c r="D9" s="3" t="str">
        <f>IF(B9&lt;&gt;"",INDEX(選手名簿!$A$12:$K$26,B9,6),"")</f>
        <v/>
      </c>
      <c r="E9" s="45" t="str">
        <f>IF(B9&lt;&gt;"",INDEX(選手名簿!$A$12:$K$26,B9,11),"")</f>
        <v/>
      </c>
      <c r="G9" s="200">
        <v>2</v>
      </c>
      <c r="H9" s="103"/>
      <c r="I9" s="62" t="str">
        <f>IF(H9&lt;&gt;"",INDEX(選手名簿!$A$12:$K$26,H9,2),"")</f>
        <v/>
      </c>
      <c r="J9" s="13" t="str">
        <f>IF(H9&lt;&gt;"",INDEX(選手名簿!$A$12:$K$26,H9,6),"")</f>
        <v/>
      </c>
      <c r="K9" s="44" t="str">
        <f>IF(H9&lt;&gt;"",INDEX(選手名簿!$A$12:$K$26,H9,11),"")</f>
        <v/>
      </c>
    </row>
    <row r="10" spans="1:11" ht="17.100000000000001" customHeight="1" x14ac:dyDescent="0.15">
      <c r="A10" s="29">
        <v>4</v>
      </c>
      <c r="B10" s="101"/>
      <c r="C10" s="60" t="str">
        <f>IF(B10&lt;&gt;"",INDEX(選手名簿!$A$12:$K$26,B10,2),"")</f>
        <v/>
      </c>
      <c r="D10" s="3" t="str">
        <f>IF(B10&lt;&gt;"",INDEX(選手名簿!$A$12:$K$26,B10,6),"")</f>
        <v/>
      </c>
      <c r="E10" s="45" t="str">
        <f>IF(B10&lt;&gt;"",INDEX(選手名簿!$A$12:$K$26,B10,11),"")</f>
        <v/>
      </c>
      <c r="G10" s="201"/>
      <c r="H10" s="104"/>
      <c r="I10" s="63" t="str">
        <f>IF(H10&lt;&gt;"",INDEX(選手名簿!$A$12:$K$26,H10,2),"")</f>
        <v/>
      </c>
      <c r="J10" s="6" t="str">
        <f>IF(H10&lt;&gt;"",INDEX(選手名簿!$A$12:$K$26,H10,6),"")</f>
        <v/>
      </c>
      <c r="K10" s="46" t="str">
        <f>IF(H10&lt;&gt;"",INDEX(選手名簿!$A$12:$K$26,H10,11),"")</f>
        <v/>
      </c>
    </row>
    <row r="11" spans="1:11" ht="17.100000000000001" customHeight="1" x14ac:dyDescent="0.15">
      <c r="A11" s="32">
        <v>5</v>
      </c>
      <c r="B11" s="102"/>
      <c r="C11" s="61" t="str">
        <f>IF(B11&lt;&gt;"",INDEX(選手名簿!$A$12:$K$26,B11,2),"")</f>
        <v/>
      </c>
      <c r="D11" s="7" t="str">
        <f>IF(B11&lt;&gt;"",INDEX(選手名簿!$A$12:$K$26,B11,6),"")</f>
        <v/>
      </c>
      <c r="E11" s="48" t="str">
        <f>IF(B11&lt;&gt;"",INDEX(選手名簿!$A$12:$K$26,B11,11),"")</f>
        <v/>
      </c>
      <c r="G11" s="202">
        <v>3</v>
      </c>
      <c r="H11" s="100"/>
      <c r="I11" s="59" t="str">
        <f>IF(H11&lt;&gt;"",INDEX(選手名簿!$A$12:$K$26,H11,2),"")</f>
        <v/>
      </c>
      <c r="J11" s="11" t="str">
        <f>IF(H11&lt;&gt;"",INDEX(選手名簿!$A$12:$K$26,H11,6),"")</f>
        <v/>
      </c>
      <c r="K11" s="47" t="str">
        <f>IF(H11&lt;&gt;"",INDEX(選手名簿!$A$12:$K$26,H11,11),"")</f>
        <v/>
      </c>
    </row>
    <row r="12" spans="1:11" ht="17.100000000000001" customHeight="1" x14ac:dyDescent="0.15">
      <c r="A12" s="28">
        <v>6</v>
      </c>
      <c r="B12" s="103"/>
      <c r="C12" s="62" t="str">
        <f>IF(B12&lt;&gt;"",INDEX(選手名簿!$A$12:$K$26,B12,2),"")</f>
        <v/>
      </c>
      <c r="D12" s="13" t="str">
        <f>IF(B12&lt;&gt;"",INDEX(選手名簿!$A$12:$K$26,B12,6),"")</f>
        <v/>
      </c>
      <c r="E12" s="44" t="str">
        <f>IF(B12&lt;&gt;"",INDEX(選手名簿!$A$12:$K$26,B12,11),"")</f>
        <v/>
      </c>
      <c r="G12" s="203"/>
      <c r="H12" s="102"/>
      <c r="I12" s="61"/>
      <c r="J12" s="7"/>
      <c r="K12" s="48"/>
    </row>
    <row r="13" spans="1:11" ht="17.100000000000001" customHeight="1" x14ac:dyDescent="0.15">
      <c r="A13" s="29">
        <v>7</v>
      </c>
      <c r="B13" s="101"/>
      <c r="C13" s="60" t="str">
        <f>IF(B13&lt;&gt;"",INDEX(選手名簿!$A$12:$K$26,B13,2),"")</f>
        <v/>
      </c>
      <c r="D13" s="3" t="str">
        <f>IF(B13&lt;&gt;"",INDEX(選手名簿!$A$12:$K$26,B13,6),"")</f>
        <v/>
      </c>
      <c r="E13" s="45" t="str">
        <f>IF(B13&lt;&gt;"",INDEX(選手名簿!$A$12:$K$26,B13,11),"")</f>
        <v/>
      </c>
      <c r="G13" s="200">
        <v>4</v>
      </c>
      <c r="H13" s="103"/>
      <c r="I13" s="62"/>
      <c r="J13" s="13"/>
      <c r="K13" s="44"/>
    </row>
    <row r="14" spans="1:11" ht="17.100000000000001" customHeight="1" x14ac:dyDescent="0.15">
      <c r="A14" s="29">
        <v>8</v>
      </c>
      <c r="B14" s="101"/>
      <c r="C14" s="60" t="str">
        <f>IF(B14&lt;&gt;"",INDEX(選手名簿!$A$12:$K$26,B14,2),"")</f>
        <v/>
      </c>
      <c r="D14" s="3" t="str">
        <f>IF(B14&lt;&gt;"",INDEX(選手名簿!$A$12:$K$26,B14,6),"")</f>
        <v/>
      </c>
      <c r="E14" s="45" t="str">
        <f>IF(B14&lt;&gt;"",INDEX(選手名簿!$A$12:$K$26,B14,11),"")</f>
        <v/>
      </c>
      <c r="G14" s="201"/>
      <c r="H14" s="104"/>
      <c r="I14" s="63"/>
      <c r="J14" s="6"/>
      <c r="K14" s="46"/>
    </row>
    <row r="15" spans="1:11" ht="17.100000000000001" customHeight="1" x14ac:dyDescent="0.15">
      <c r="A15" s="29">
        <v>9</v>
      </c>
      <c r="B15" s="101"/>
      <c r="C15" s="60" t="str">
        <f>IF(B15&lt;&gt;"",INDEX(選手名簿!$A$12:$K$26,B15,2),"")</f>
        <v/>
      </c>
      <c r="D15" s="3" t="str">
        <f>IF(B15&lt;&gt;"",INDEX(選手名簿!$A$12:$K$26,B15,6),"")</f>
        <v/>
      </c>
      <c r="E15" s="45" t="str">
        <f>IF(B15&lt;&gt;"",INDEX(選手名簿!$A$12:$K$26,B15,11),"")</f>
        <v/>
      </c>
      <c r="G15" s="202">
        <v>5</v>
      </c>
      <c r="H15" s="100"/>
      <c r="I15" s="59"/>
      <c r="J15" s="11"/>
      <c r="K15" s="47"/>
    </row>
    <row r="16" spans="1:11" ht="17.100000000000001" customHeight="1" thickBot="1" x14ac:dyDescent="0.2">
      <c r="A16" s="30">
        <v>10</v>
      </c>
      <c r="B16" s="104"/>
      <c r="C16" s="63" t="str">
        <f>IF(B16&lt;&gt;"",INDEX(選手名簿!$A$12:$K$26,B16,2),"")</f>
        <v/>
      </c>
      <c r="D16" s="6" t="str">
        <f>IF(B16&lt;&gt;"",INDEX(選手名簿!$A$12:$K$26,B16,6),"")</f>
        <v/>
      </c>
      <c r="E16" s="46" t="str">
        <f>IF(B16&lt;&gt;"",INDEX(選手名簿!$A$12:$K$26,B16,11),"")</f>
        <v/>
      </c>
      <c r="G16" s="201"/>
      <c r="H16" s="105"/>
      <c r="I16" s="63"/>
      <c r="J16" s="6"/>
      <c r="K16" s="46"/>
    </row>
    <row r="17" spans="1:11" ht="9.9499999999999993" customHeight="1" x14ac:dyDescent="0.15"/>
    <row r="18" spans="1:11" ht="15.95" customHeight="1" thickBot="1" x14ac:dyDescent="0.2">
      <c r="A18" t="s">
        <v>39</v>
      </c>
      <c r="G18" t="s">
        <v>40</v>
      </c>
    </row>
    <row r="19" spans="1:11" ht="17.100000000000001" customHeight="1" x14ac:dyDescent="0.15">
      <c r="A19" s="57" t="s">
        <v>37</v>
      </c>
      <c r="B19" s="108" t="s">
        <v>10</v>
      </c>
      <c r="C19" s="24" t="s">
        <v>4</v>
      </c>
      <c r="D19" s="25" t="s">
        <v>8</v>
      </c>
      <c r="E19" s="43" t="s">
        <v>7</v>
      </c>
      <c r="G19" s="57" t="s">
        <v>37</v>
      </c>
      <c r="H19" s="108" t="s">
        <v>10</v>
      </c>
      <c r="I19" s="24" t="s">
        <v>4</v>
      </c>
      <c r="J19" s="25" t="s">
        <v>8</v>
      </c>
      <c r="K19" s="43" t="s">
        <v>7</v>
      </c>
    </row>
    <row r="20" spans="1:11" ht="17.100000000000001" customHeight="1" x14ac:dyDescent="0.15">
      <c r="A20" s="28">
        <v>1</v>
      </c>
      <c r="B20" s="103"/>
      <c r="C20" s="62" t="str">
        <f>IF(B20&lt;&gt;"",INDEX(選手名簿!$A$12:$K$26,B20,2),"")</f>
        <v/>
      </c>
      <c r="D20" s="13" t="str">
        <f>IF(B20&lt;&gt;"",INDEX(選手名簿!$A$12:$K$26,B20,6),"")</f>
        <v/>
      </c>
      <c r="E20" s="44" t="str">
        <f>IF(B20&lt;&gt;"",INDEX(選手名簿!$A$12:$K$26,B20,11),"")</f>
        <v/>
      </c>
      <c r="G20" s="202">
        <v>1</v>
      </c>
      <c r="H20" s="100"/>
      <c r="I20" s="59" t="str">
        <f>IF(H20&lt;&gt;"",INDEX(選手名簿!$A$12:$K$26,H20,2),"")</f>
        <v/>
      </c>
      <c r="J20" s="11" t="str">
        <f>IF(H20&lt;&gt;"",INDEX(選手名簿!$A$12:$K$26,H20,6),"")</f>
        <v/>
      </c>
      <c r="K20" s="47" t="str">
        <f>IF(H20&lt;&gt;"",INDEX(選手名簿!$A$12:$K$26,H20,11),"")</f>
        <v/>
      </c>
    </row>
    <row r="21" spans="1:11" ht="17.100000000000001" customHeight="1" x14ac:dyDescent="0.15">
      <c r="A21" s="29">
        <v>2</v>
      </c>
      <c r="B21" s="101"/>
      <c r="C21" s="60" t="str">
        <f>IF(B21&lt;&gt;"",INDEX(選手名簿!$A$12:$K$26,B21,2),"")</f>
        <v/>
      </c>
      <c r="D21" s="3" t="str">
        <f>IF(B21&lt;&gt;"",INDEX(選手名簿!$A$12:$K$26,B21,6),"")</f>
        <v/>
      </c>
      <c r="E21" s="45" t="str">
        <f>IF(B21&lt;&gt;"",INDEX(選手名簿!$A$12:$K$26,B21,11),"")</f>
        <v/>
      </c>
      <c r="G21" s="203"/>
      <c r="H21" s="102"/>
      <c r="I21" s="61" t="str">
        <f>IF(H21&lt;&gt;"",INDEX(選手名簿!$A$12:$K$26,H21,2),"")</f>
        <v/>
      </c>
      <c r="J21" s="7" t="str">
        <f>IF(H21&lt;&gt;"",INDEX(選手名簿!$A$12:$K$26,H21,6),"")</f>
        <v/>
      </c>
      <c r="K21" s="48" t="str">
        <f>IF(H21&lt;&gt;"",INDEX(選手名簿!$A$12:$K$26,H21,11),"")</f>
        <v/>
      </c>
    </row>
    <row r="22" spans="1:11" ht="17.100000000000001" customHeight="1" x14ac:dyDescent="0.15">
      <c r="A22" s="29">
        <v>3</v>
      </c>
      <c r="B22" s="101"/>
      <c r="C22" s="60" t="str">
        <f>IF(B22&lt;&gt;"",INDEX(選手名簿!$A$12:$K$26,B22,2),"")</f>
        <v/>
      </c>
      <c r="D22" s="3" t="str">
        <f>IF(B22&lt;&gt;"",INDEX(選手名簿!$A$12:$K$26,B22,6),"")</f>
        <v/>
      </c>
      <c r="E22" s="45" t="str">
        <f>IF(B22&lt;&gt;"",INDEX(選手名簿!$A$12:$K$26,B22,11),"")</f>
        <v/>
      </c>
      <c r="G22" s="200">
        <v>2</v>
      </c>
      <c r="H22" s="103"/>
      <c r="I22" s="62" t="str">
        <f>IF(H22&lt;&gt;"",INDEX(選手名簿!$A$12:$K$26,H22,2),"")</f>
        <v/>
      </c>
      <c r="J22" s="13" t="str">
        <f>IF(H22&lt;&gt;"",INDEX(選手名簿!$A$12:$K$26,H22,6),"")</f>
        <v/>
      </c>
      <c r="K22" s="44" t="str">
        <f>IF(H22&lt;&gt;"",INDEX(選手名簿!$A$12:$K$26,H22,11),"")</f>
        <v/>
      </c>
    </row>
    <row r="23" spans="1:11" ht="17.100000000000001" customHeight="1" x14ac:dyDescent="0.15">
      <c r="A23" s="29">
        <v>4</v>
      </c>
      <c r="B23" s="101"/>
      <c r="C23" s="60" t="str">
        <f>IF(B23&lt;&gt;"",INDEX(選手名簿!$A$12:$K$26,B23,2),"")</f>
        <v/>
      </c>
      <c r="D23" s="3" t="str">
        <f>IF(B23&lt;&gt;"",INDEX(選手名簿!$A$12:$K$26,B23,6),"")</f>
        <v/>
      </c>
      <c r="E23" s="45" t="str">
        <f>IF(B23&lt;&gt;"",INDEX(選手名簿!$A$12:$K$26,B23,11),"")</f>
        <v/>
      </c>
      <c r="G23" s="201"/>
      <c r="H23" s="104"/>
      <c r="I23" s="63" t="str">
        <f>IF(H23&lt;&gt;"",INDEX(選手名簿!$A$12:$K$26,H23,2),"")</f>
        <v/>
      </c>
      <c r="J23" s="6" t="str">
        <f>IF(H23&lt;&gt;"",INDEX(選手名簿!$A$12:$K$26,H23,6),"")</f>
        <v/>
      </c>
      <c r="K23" s="46" t="str">
        <f>IF(H23&lt;&gt;"",INDEX(選手名簿!$A$12:$K$26,H23,11),"")</f>
        <v/>
      </c>
    </row>
    <row r="24" spans="1:11" ht="17.100000000000001" customHeight="1" x14ac:dyDescent="0.15">
      <c r="A24" s="32">
        <v>5</v>
      </c>
      <c r="B24" s="102"/>
      <c r="C24" s="61" t="str">
        <f>IF(B24&lt;&gt;"",INDEX(選手名簿!$A$12:$K$26,B24,2),"")</f>
        <v/>
      </c>
      <c r="D24" s="7" t="str">
        <f>IF(B24&lt;&gt;"",INDEX(選手名簿!$A$12:$K$26,B24,6),"")</f>
        <v/>
      </c>
      <c r="E24" s="48" t="str">
        <f>IF(B24&lt;&gt;"",INDEX(選手名簿!$A$12:$K$26,B24,11),"")</f>
        <v/>
      </c>
      <c r="G24" s="200">
        <v>3</v>
      </c>
      <c r="H24" s="103"/>
      <c r="I24" s="62" t="str">
        <f>IF(H24&lt;&gt;"",INDEX(選手名簿!$A$12:$K$26,H24,2),"")</f>
        <v/>
      </c>
      <c r="J24" s="13" t="str">
        <f>IF(H24&lt;&gt;"",INDEX(選手名簿!$A$12:$K$26,H24,6),"")</f>
        <v/>
      </c>
      <c r="K24" s="44" t="str">
        <f>IF(H24&lt;&gt;"",INDEX(選手名簿!$A$12:$K$26,H24,11),"")</f>
        <v/>
      </c>
    </row>
    <row r="25" spans="1:11" ht="17.100000000000001" customHeight="1" x14ac:dyDescent="0.15">
      <c r="A25" s="18">
        <v>6</v>
      </c>
      <c r="B25" s="106"/>
      <c r="C25" s="107" t="str">
        <f>IF(B25&lt;&gt;"",INDEX(選手名簿!$A$12:$K$26,B25,2),"")</f>
        <v/>
      </c>
      <c r="D25" s="25" t="str">
        <f>IF(B25&lt;&gt;"",INDEX(選手名簿!$A$12:$K$26,B25,6),"")</f>
        <v/>
      </c>
      <c r="E25" s="43" t="str">
        <f>IF(B25&lt;&gt;"",INDEX(選手名簿!$A$12:$K$26,B25,11),"")</f>
        <v/>
      </c>
      <c r="G25" s="201"/>
      <c r="H25" s="104"/>
      <c r="I25" s="63"/>
      <c r="J25" s="6"/>
      <c r="K25" s="46"/>
    </row>
    <row r="26" spans="1:11" ht="9.9499999999999993" customHeight="1" x14ac:dyDescent="0.15"/>
    <row r="27" spans="1:11" ht="15.95" customHeight="1" thickBot="1" x14ac:dyDescent="0.2">
      <c r="A27" t="s">
        <v>45</v>
      </c>
      <c r="G27" t="s">
        <v>46</v>
      </c>
    </row>
    <row r="28" spans="1:11" ht="17.100000000000001" customHeight="1" x14ac:dyDescent="0.15">
      <c r="A28" s="57" t="s">
        <v>37</v>
      </c>
      <c r="B28" s="108" t="s">
        <v>10</v>
      </c>
      <c r="C28" s="24" t="s">
        <v>4</v>
      </c>
      <c r="D28" s="25" t="s">
        <v>8</v>
      </c>
      <c r="E28" s="43" t="s">
        <v>7</v>
      </c>
      <c r="G28" s="57" t="s">
        <v>37</v>
      </c>
      <c r="H28" s="108" t="s">
        <v>10</v>
      </c>
      <c r="I28" s="24" t="s">
        <v>4</v>
      </c>
      <c r="J28" s="25" t="s">
        <v>8</v>
      </c>
      <c r="K28" s="43" t="s">
        <v>7</v>
      </c>
    </row>
    <row r="29" spans="1:11" ht="17.100000000000001" customHeight="1" x14ac:dyDescent="0.15">
      <c r="A29" s="28">
        <v>1</v>
      </c>
      <c r="B29" s="103"/>
      <c r="C29" s="62" t="str">
        <f>IF(B29&lt;&gt;"",INDEX(選手名簿!$A$12:$K$26,B29,2),"")</f>
        <v/>
      </c>
      <c r="D29" s="13" t="str">
        <f>IF(B29&lt;&gt;"",INDEX(選手名簿!$A$12:$K$26,B29,6),"")</f>
        <v/>
      </c>
      <c r="E29" s="44" t="str">
        <f>IF(B29&lt;&gt;"",INDEX(選手名簿!$A$12:$K$26,B29,11),"")</f>
        <v/>
      </c>
      <c r="G29" s="202">
        <v>1</v>
      </c>
      <c r="H29" s="100"/>
      <c r="I29" s="59" t="str">
        <f>IF(H29&lt;&gt;"",INDEX(選手名簿!$A$12:$K$26,H29,2),"")</f>
        <v/>
      </c>
      <c r="J29" s="11" t="str">
        <f>IF(H29&lt;&gt;"",INDEX(選手名簿!$A$12:$K$26,H29,6),"")</f>
        <v/>
      </c>
      <c r="K29" s="47" t="str">
        <f>IF(H29&lt;&gt;"",INDEX(選手名簿!$A$12:$K$26,H29,11),"")</f>
        <v/>
      </c>
    </row>
    <row r="30" spans="1:11" ht="17.100000000000001" customHeight="1" x14ac:dyDescent="0.15">
      <c r="A30" s="29">
        <v>2</v>
      </c>
      <c r="B30" s="101"/>
      <c r="C30" s="60" t="str">
        <f>IF(B30&lt;&gt;"",INDEX(選手名簿!$A$12:$K$26,B30,2),"")</f>
        <v/>
      </c>
      <c r="D30" s="3" t="str">
        <f>IF(B30&lt;&gt;"",INDEX(選手名簿!$A$12:$K$26,B30,6),"")</f>
        <v/>
      </c>
      <c r="E30" s="45" t="str">
        <f>IF(B30&lt;&gt;"",INDEX(選手名簿!$A$12:$K$26,B30,11),"")</f>
        <v/>
      </c>
      <c r="G30" s="203"/>
      <c r="H30" s="102"/>
      <c r="I30" s="61" t="str">
        <f>IF(H30&lt;&gt;"",INDEX(選手名簿!$A$12:$K$26,H30,2),"")</f>
        <v/>
      </c>
      <c r="J30" s="7" t="str">
        <f>IF(H30&lt;&gt;"",INDEX(選手名簿!$A$12:$K$26,H30,6),"")</f>
        <v/>
      </c>
      <c r="K30" s="48" t="str">
        <f>IF(H30&lt;&gt;"",INDEX(選手名簿!$A$12:$K$26,H30,11),"")</f>
        <v/>
      </c>
    </row>
    <row r="31" spans="1:11" ht="17.100000000000001" customHeight="1" x14ac:dyDescent="0.15">
      <c r="A31" s="29">
        <v>3</v>
      </c>
      <c r="B31" s="101"/>
      <c r="C31" s="60" t="str">
        <f>IF(B31&lt;&gt;"",INDEX(選手名簿!$A$12:$K$26,B31,2),"")</f>
        <v/>
      </c>
      <c r="D31" s="3" t="str">
        <f>IF(B31&lt;&gt;"",INDEX(選手名簿!$A$12:$K$26,B31,6),"")</f>
        <v/>
      </c>
      <c r="E31" s="45" t="str">
        <f>IF(B31&lt;&gt;"",INDEX(選手名簿!$A$12:$K$26,B31,11),"")</f>
        <v/>
      </c>
      <c r="G31" s="200">
        <v>2</v>
      </c>
      <c r="H31" s="103"/>
      <c r="I31" s="62" t="str">
        <f>IF(H31&lt;&gt;"",INDEX(選手名簿!$A$12:$K$26,H31,2),"")</f>
        <v/>
      </c>
      <c r="J31" s="13" t="str">
        <f>IF(H31&lt;&gt;"",INDEX(選手名簿!$A$12:$K$26,H31,6),"")</f>
        <v/>
      </c>
      <c r="K31" s="44" t="str">
        <f>IF(H31&lt;&gt;"",INDEX(選手名簿!$A$12:$K$26,H31,11),"")</f>
        <v/>
      </c>
    </row>
    <row r="32" spans="1:11" ht="17.100000000000001" customHeight="1" x14ac:dyDescent="0.15">
      <c r="A32" s="29">
        <v>4</v>
      </c>
      <c r="B32" s="101"/>
      <c r="C32" s="60" t="str">
        <f>IF(B32&lt;&gt;"",INDEX(選手名簿!$A$12:$K$26,B32,2),"")</f>
        <v/>
      </c>
      <c r="D32" s="3" t="str">
        <f>IF(B32&lt;&gt;"",INDEX(選手名簿!$A$12:$K$26,B32,6),"")</f>
        <v/>
      </c>
      <c r="E32" s="45" t="str">
        <f>IF(B32&lt;&gt;"",INDEX(選手名簿!$A$12:$K$26,B32,11),"")</f>
        <v/>
      </c>
      <c r="G32" s="201"/>
      <c r="H32" s="104"/>
      <c r="I32" s="63" t="str">
        <f>IF(H32&lt;&gt;"",INDEX(選手名簿!$A$12:$K$26,H32,2),"")</f>
        <v/>
      </c>
      <c r="J32" s="6" t="str">
        <f>IF(H32&lt;&gt;"",INDEX(選手名簿!$A$12:$K$26,H32,6),"")</f>
        <v/>
      </c>
      <c r="K32" s="46" t="str">
        <f>IF(H32&lt;&gt;"",INDEX(選手名簿!$A$12:$K$26,H32,11),"")</f>
        <v/>
      </c>
    </row>
    <row r="33" spans="1:11" ht="17.100000000000001" customHeight="1" x14ac:dyDescent="0.15">
      <c r="A33" s="32">
        <v>5</v>
      </c>
      <c r="B33" s="102"/>
      <c r="C33" s="61" t="str">
        <f>IF(B33&lt;&gt;"",INDEX(選手名簿!$A$12:$K$26,B33,2),"")</f>
        <v/>
      </c>
      <c r="D33" s="7" t="str">
        <f>IF(B33&lt;&gt;"",INDEX(選手名簿!$A$12:$K$26,B33,6),"")</f>
        <v/>
      </c>
      <c r="E33" s="48" t="str">
        <f>IF(B33&lt;&gt;"",INDEX(選手名簿!$A$12:$K$26,B33,11),"")</f>
        <v/>
      </c>
      <c r="G33" s="200">
        <v>3</v>
      </c>
      <c r="H33" s="103"/>
      <c r="I33" s="62" t="str">
        <f>IF(H33&lt;&gt;"",INDEX(選手名簿!$A$12:$K$26,H33,2),"")</f>
        <v/>
      </c>
      <c r="J33" s="13" t="str">
        <f>IF(H33&lt;&gt;"",INDEX(選手名簿!$A$12:$K$26,H33,6),"")</f>
        <v/>
      </c>
      <c r="K33" s="44" t="str">
        <f>IF(H33&lt;&gt;"",INDEX(選手名簿!$A$12:$K$26,H33,11),"")</f>
        <v/>
      </c>
    </row>
    <row r="34" spans="1:11" ht="17.100000000000001" customHeight="1" x14ac:dyDescent="0.15">
      <c r="A34" s="18">
        <v>6</v>
      </c>
      <c r="B34" s="106"/>
      <c r="C34" s="107" t="str">
        <f>IF(B34&lt;&gt;"",INDEX(選手名簿!$A$12:$K$26,B34,2),"")</f>
        <v/>
      </c>
      <c r="D34" s="25" t="str">
        <f>IF(B34&lt;&gt;"",INDEX(選手名簿!$A$12:$K$26,B34,6),"")</f>
        <v/>
      </c>
      <c r="E34" s="43" t="str">
        <f>IF(B34&lt;&gt;"",INDEX(選手名簿!$A$12:$K$26,B34,11),"")</f>
        <v/>
      </c>
      <c r="G34" s="201"/>
      <c r="H34" s="104"/>
      <c r="I34" s="63"/>
      <c r="J34" s="6"/>
      <c r="K34" s="46"/>
    </row>
    <row r="35" spans="1:11" ht="9.9499999999999993" customHeight="1" x14ac:dyDescent="0.15"/>
    <row r="36" spans="1:11" ht="15.95" customHeight="1" thickBot="1" x14ac:dyDescent="0.2">
      <c r="A36" t="s">
        <v>43</v>
      </c>
      <c r="G36" t="s">
        <v>44</v>
      </c>
    </row>
    <row r="37" spans="1:11" ht="17.100000000000001" customHeight="1" x14ac:dyDescent="0.15">
      <c r="A37" s="57" t="s">
        <v>37</v>
      </c>
      <c r="B37" s="108" t="s">
        <v>10</v>
      </c>
      <c r="C37" s="24" t="s">
        <v>4</v>
      </c>
      <c r="D37" s="25" t="s">
        <v>8</v>
      </c>
      <c r="E37" s="43" t="s">
        <v>7</v>
      </c>
      <c r="G37" s="57" t="s">
        <v>37</v>
      </c>
      <c r="H37" s="108" t="s">
        <v>10</v>
      </c>
      <c r="I37" s="24" t="s">
        <v>4</v>
      </c>
      <c r="J37" s="25" t="s">
        <v>8</v>
      </c>
      <c r="K37" s="43" t="s">
        <v>7</v>
      </c>
    </row>
    <row r="38" spans="1:11" ht="17.100000000000001" customHeight="1" x14ac:dyDescent="0.15">
      <c r="A38" s="28">
        <v>1</v>
      </c>
      <c r="B38" s="103"/>
      <c r="C38" s="62" t="str">
        <f>IF(B38&lt;&gt;"",INDEX(選手名簿!$A$12:$K$26,B38,2),"")</f>
        <v/>
      </c>
      <c r="D38" s="13" t="str">
        <f>IF(B38&lt;&gt;"",INDEX(選手名簿!$A$12:$K$26,B38,6),"")</f>
        <v/>
      </c>
      <c r="E38" s="44" t="str">
        <f>IF(B38&lt;&gt;"",INDEX(選手名簿!$A$12:$K$26,B38,11),"")</f>
        <v/>
      </c>
      <c r="G38" s="202">
        <v>1</v>
      </c>
      <c r="H38" s="100"/>
      <c r="I38" s="59" t="str">
        <f>IF(H38&lt;&gt;"",INDEX(選手名簿!$A$12:$K$26,H38,2),"")</f>
        <v/>
      </c>
      <c r="J38" s="11" t="str">
        <f>IF(H38&lt;&gt;"",INDEX(選手名簿!$A$12:$K$26,H38,6),"")</f>
        <v/>
      </c>
      <c r="K38" s="47" t="str">
        <f>IF(H38&lt;&gt;"",INDEX(選手名簿!$A$12:$K$26,H38,11),"")</f>
        <v/>
      </c>
    </row>
    <row r="39" spans="1:11" ht="17.100000000000001" customHeight="1" x14ac:dyDescent="0.15">
      <c r="A39" s="29">
        <v>2</v>
      </c>
      <c r="B39" s="101"/>
      <c r="C39" s="60" t="str">
        <f>IF(B39&lt;&gt;"",INDEX(選手名簿!$A$12:$K$26,B39,2),"")</f>
        <v/>
      </c>
      <c r="D39" s="3" t="str">
        <f>IF(B39&lt;&gt;"",INDEX(選手名簿!$A$12:$K$26,B39,6),"")</f>
        <v/>
      </c>
      <c r="E39" s="45" t="str">
        <f>IF(B39&lt;&gt;"",INDEX(選手名簿!$A$12:$K$26,B39,11),"")</f>
        <v/>
      </c>
      <c r="G39" s="203"/>
      <c r="H39" s="102"/>
      <c r="I39" s="61" t="str">
        <f>IF(H39&lt;&gt;"",INDEX(選手名簿!$A$12:$K$26,H39,2),"")</f>
        <v/>
      </c>
      <c r="J39" s="7" t="str">
        <f>IF(H39&lt;&gt;"",INDEX(選手名簿!$A$12:$K$26,H39,6),"")</f>
        <v/>
      </c>
      <c r="K39" s="48" t="str">
        <f>IF(H39&lt;&gt;"",INDEX(選手名簿!$A$12:$K$26,H39,11),"")</f>
        <v/>
      </c>
    </row>
    <row r="40" spans="1:11" ht="17.100000000000001" customHeight="1" x14ac:dyDescent="0.15">
      <c r="A40" s="29">
        <v>3</v>
      </c>
      <c r="B40" s="101"/>
      <c r="C40" s="60" t="str">
        <f>IF(B40&lt;&gt;"",INDEX(選手名簿!$A$12:$K$26,B40,2),"")</f>
        <v/>
      </c>
      <c r="D40" s="3" t="str">
        <f>IF(B40&lt;&gt;"",INDEX(選手名簿!$A$12:$K$26,B40,6),"")</f>
        <v/>
      </c>
      <c r="E40" s="45" t="str">
        <f>IF(B40&lt;&gt;"",INDEX(選手名簿!$A$12:$K$26,B40,11),"")</f>
        <v/>
      </c>
      <c r="G40" s="200">
        <v>2</v>
      </c>
      <c r="H40" s="103"/>
      <c r="I40" s="62" t="str">
        <f>IF(H40&lt;&gt;"",INDEX(選手名簿!$A$12:$K$26,H40,2),"")</f>
        <v/>
      </c>
      <c r="J40" s="13" t="str">
        <f>IF(H40&lt;&gt;"",INDEX(選手名簿!$A$12:$K$26,H40,6),"")</f>
        <v/>
      </c>
      <c r="K40" s="44" t="str">
        <f>IF(H40&lt;&gt;"",INDEX(選手名簿!$A$12:$K$26,H40,11),"")</f>
        <v/>
      </c>
    </row>
    <row r="41" spans="1:11" ht="17.100000000000001" customHeight="1" x14ac:dyDescent="0.15">
      <c r="A41" s="29">
        <v>4</v>
      </c>
      <c r="B41" s="101"/>
      <c r="C41" s="60" t="str">
        <f>IF(B41&lt;&gt;"",INDEX(選手名簿!$A$12:$K$26,B41,2),"")</f>
        <v/>
      </c>
      <c r="D41" s="3" t="str">
        <f>IF(B41&lt;&gt;"",INDEX(選手名簿!$A$12:$K$26,B41,6),"")</f>
        <v/>
      </c>
      <c r="E41" s="45" t="str">
        <f>IF(B41&lt;&gt;"",INDEX(選手名簿!$A$12:$K$26,B41,11),"")</f>
        <v/>
      </c>
      <c r="G41" s="201"/>
      <c r="H41" s="104"/>
      <c r="I41" s="63" t="str">
        <f>IF(H41&lt;&gt;"",INDEX(選手名簿!$A$12:$K$26,H41,2),"")</f>
        <v/>
      </c>
      <c r="J41" s="6" t="str">
        <f>IF(H41&lt;&gt;"",INDEX(選手名簿!$A$12:$K$26,H41,6),"")</f>
        <v/>
      </c>
      <c r="K41" s="46" t="str">
        <f>IF(H41&lt;&gt;"",INDEX(選手名簿!$A$12:$K$26,H41,11),"")</f>
        <v/>
      </c>
    </row>
    <row r="42" spans="1:11" ht="17.100000000000001" customHeight="1" x14ac:dyDescent="0.15">
      <c r="A42" s="32">
        <v>5</v>
      </c>
      <c r="B42" s="102"/>
      <c r="C42" s="61" t="str">
        <f>IF(B42&lt;&gt;"",INDEX(選手名簿!$A$12:$K$26,B42,2),"")</f>
        <v/>
      </c>
      <c r="D42" s="7" t="str">
        <f>IF(B42&lt;&gt;"",INDEX(選手名簿!$A$12:$K$26,B42,6),"")</f>
        <v/>
      </c>
      <c r="E42" s="48" t="str">
        <f>IF(B42&lt;&gt;"",INDEX(選手名簿!$A$12:$K$26,B42,11),"")</f>
        <v/>
      </c>
      <c r="G42" s="200">
        <v>3</v>
      </c>
      <c r="H42" s="103"/>
      <c r="I42" s="62" t="str">
        <f>IF(H42&lt;&gt;"",INDEX(選手名簿!$A$12:$K$26,H42,2),"")</f>
        <v/>
      </c>
      <c r="J42" s="13" t="str">
        <f>IF(H42&lt;&gt;"",INDEX(選手名簿!$A$12:$K$26,H42,6),"")</f>
        <v/>
      </c>
      <c r="K42" s="44" t="str">
        <f>IF(H42&lt;&gt;"",INDEX(選手名簿!$A$12:$K$26,H42,11),"")</f>
        <v/>
      </c>
    </row>
    <row r="43" spans="1:11" ht="17.100000000000001" customHeight="1" x14ac:dyDescent="0.15">
      <c r="A43" s="18">
        <v>6</v>
      </c>
      <c r="B43" s="106"/>
      <c r="C43" s="107" t="str">
        <f>IF(B43&lt;&gt;"",INDEX(選手名簿!$A$12:$K$26,B43,2),"")</f>
        <v/>
      </c>
      <c r="D43" s="25" t="str">
        <f>IF(B43&lt;&gt;"",INDEX(選手名簿!$A$12:$K$26,B43,6),"")</f>
        <v/>
      </c>
      <c r="E43" s="43" t="str">
        <f>IF(B43&lt;&gt;"",INDEX(選手名簿!$A$12:$K$26,B43,11),"")</f>
        <v/>
      </c>
      <c r="G43" s="201"/>
      <c r="H43" s="104"/>
      <c r="I43" s="63"/>
      <c r="J43" s="6"/>
      <c r="K43" s="46"/>
    </row>
    <row r="44" spans="1:11" ht="9.9499999999999993" customHeight="1" x14ac:dyDescent="0.15"/>
    <row r="45" spans="1:11" ht="15.95" customHeight="1" thickBot="1" x14ac:dyDescent="0.2">
      <c r="A45" t="s">
        <v>42</v>
      </c>
      <c r="G45" t="s">
        <v>41</v>
      </c>
    </row>
    <row r="46" spans="1:11" ht="17.100000000000001" customHeight="1" x14ac:dyDescent="0.15">
      <c r="A46" s="57" t="s">
        <v>37</v>
      </c>
      <c r="B46" s="108" t="s">
        <v>10</v>
      </c>
      <c r="C46" s="24" t="s">
        <v>4</v>
      </c>
      <c r="D46" s="25" t="s">
        <v>8</v>
      </c>
      <c r="E46" s="43" t="s">
        <v>7</v>
      </c>
      <c r="G46" s="57" t="s">
        <v>37</v>
      </c>
      <c r="H46" s="108" t="s">
        <v>10</v>
      </c>
      <c r="I46" s="24" t="s">
        <v>4</v>
      </c>
      <c r="J46" s="25" t="s">
        <v>8</v>
      </c>
      <c r="K46" s="43" t="s">
        <v>7</v>
      </c>
    </row>
    <row r="47" spans="1:11" ht="17.100000000000001" customHeight="1" x14ac:dyDescent="0.15">
      <c r="A47" s="28">
        <v>1</v>
      </c>
      <c r="B47" s="103"/>
      <c r="C47" s="62" t="str">
        <f>IF(B47&lt;&gt;"",INDEX(選手名簿!$A$12:$K$26,B47,2),"")</f>
        <v/>
      </c>
      <c r="D47" s="13" t="str">
        <f>IF(B47&lt;&gt;"",INDEX(選手名簿!$A$12:$K$26,B47,6),"")</f>
        <v/>
      </c>
      <c r="E47" s="44" t="str">
        <f>IF(B47&lt;&gt;"",INDEX(選手名簿!$A$12:$K$26,B47,11),"")</f>
        <v/>
      </c>
      <c r="G47" s="202">
        <v>1</v>
      </c>
      <c r="H47" s="100"/>
      <c r="I47" s="59" t="str">
        <f>IF(H47&lt;&gt;"",INDEX(選手名簿!$A$12:$K$26,H47,2),"")</f>
        <v/>
      </c>
      <c r="J47" s="11" t="str">
        <f>IF(H47&lt;&gt;"",INDEX(選手名簿!$A$12:$K$26,H47,6),"")</f>
        <v/>
      </c>
      <c r="K47" s="47" t="str">
        <f>IF(H47&lt;&gt;"",INDEX(選手名簿!$A$12:$K$26,H47,11),"")</f>
        <v/>
      </c>
    </row>
    <row r="48" spans="1:11" ht="17.100000000000001" customHeight="1" x14ac:dyDescent="0.15">
      <c r="A48" s="29">
        <v>2</v>
      </c>
      <c r="B48" s="101"/>
      <c r="C48" s="60" t="str">
        <f>IF(B48&lt;&gt;"",INDEX(選手名簿!$A$12:$K$26,B48,2),"")</f>
        <v/>
      </c>
      <c r="D48" s="3" t="str">
        <f>IF(B48&lt;&gt;"",INDEX(選手名簿!$A$12:$K$26,B48,6),"")</f>
        <v/>
      </c>
      <c r="E48" s="45" t="str">
        <f>IF(B48&lt;&gt;"",INDEX(選手名簿!$A$12:$K$26,B48,11),"")</f>
        <v/>
      </c>
      <c r="G48" s="203"/>
      <c r="H48" s="102"/>
      <c r="I48" s="61" t="str">
        <f>IF(H48&lt;&gt;"",INDEX(選手名簿!$A$12:$K$26,H48,2),"")</f>
        <v/>
      </c>
      <c r="J48" s="7" t="str">
        <f>IF(H48&lt;&gt;"",INDEX(選手名簿!$A$12:$K$26,H48,6),"")</f>
        <v/>
      </c>
      <c r="K48" s="48" t="str">
        <f>IF(H48&lt;&gt;"",INDEX(選手名簿!$A$12:$K$26,H48,11),"")</f>
        <v/>
      </c>
    </row>
    <row r="49" spans="1:11" ht="17.100000000000001" customHeight="1" x14ac:dyDescent="0.15">
      <c r="A49" s="29">
        <v>3</v>
      </c>
      <c r="B49" s="101"/>
      <c r="C49" s="60" t="str">
        <f>IF(B49&lt;&gt;"",INDEX(選手名簿!$A$12:$K$26,B49,2),"")</f>
        <v/>
      </c>
      <c r="D49" s="3" t="str">
        <f>IF(B49&lt;&gt;"",INDEX(選手名簿!$A$12:$K$26,B49,6),"")</f>
        <v/>
      </c>
      <c r="E49" s="45" t="str">
        <f>IF(B49&lt;&gt;"",INDEX(選手名簿!$A$12:$K$26,B49,11),"")</f>
        <v/>
      </c>
      <c r="G49" s="200">
        <v>2</v>
      </c>
      <c r="H49" s="103"/>
      <c r="I49" s="62" t="str">
        <f>IF(H49&lt;&gt;"",INDEX(選手名簿!$A$12:$K$26,H49,2),"")</f>
        <v/>
      </c>
      <c r="J49" s="13" t="str">
        <f>IF(H49&lt;&gt;"",INDEX(選手名簿!$A$12:$K$26,H49,6),"")</f>
        <v/>
      </c>
      <c r="K49" s="44" t="str">
        <f>IF(H49&lt;&gt;"",INDEX(選手名簿!$A$12:$K$26,H49,11),"")</f>
        <v/>
      </c>
    </row>
    <row r="50" spans="1:11" ht="17.100000000000001" customHeight="1" x14ac:dyDescent="0.15">
      <c r="A50" s="29">
        <v>4</v>
      </c>
      <c r="B50" s="101"/>
      <c r="C50" s="60" t="str">
        <f>IF(B50&lt;&gt;"",INDEX(選手名簿!$A$12:$K$26,B50,2),"")</f>
        <v/>
      </c>
      <c r="D50" s="3" t="str">
        <f>IF(B50&lt;&gt;"",INDEX(選手名簿!$A$12:$K$26,B50,6),"")</f>
        <v/>
      </c>
      <c r="E50" s="45" t="str">
        <f>IF(B50&lt;&gt;"",INDEX(選手名簿!$A$12:$K$26,B50,11),"")</f>
        <v/>
      </c>
      <c r="G50" s="201"/>
      <c r="H50" s="104"/>
      <c r="I50" s="63" t="str">
        <f>IF(H50&lt;&gt;"",INDEX(選手名簿!$A$12:$K$26,H50,2),"")</f>
        <v/>
      </c>
      <c r="J50" s="6" t="str">
        <f>IF(H50&lt;&gt;"",INDEX(選手名簿!$A$12:$K$26,H50,6),"")</f>
        <v/>
      </c>
      <c r="K50" s="46" t="str">
        <f>IF(H50&lt;&gt;"",INDEX(選手名簿!$A$12:$K$26,H50,11),"")</f>
        <v/>
      </c>
    </row>
    <row r="51" spans="1:11" ht="17.100000000000001" customHeight="1" x14ac:dyDescent="0.15">
      <c r="A51" s="32">
        <v>5</v>
      </c>
      <c r="B51" s="102"/>
      <c r="C51" s="61" t="str">
        <f>IF(B51&lt;&gt;"",INDEX(選手名簿!$A$12:$K$26,B51,2),"")</f>
        <v/>
      </c>
      <c r="D51" s="7" t="str">
        <f>IF(B51&lt;&gt;"",INDEX(選手名簿!$A$12:$K$26,B51,6),"")</f>
        <v/>
      </c>
      <c r="E51" s="48" t="str">
        <f>IF(B51&lt;&gt;"",INDEX(選手名簿!$A$12:$K$26,B51,11),"")</f>
        <v/>
      </c>
      <c r="G51" s="200">
        <v>3</v>
      </c>
      <c r="H51" s="103"/>
      <c r="I51" s="62" t="str">
        <f>IF(H51&lt;&gt;"",INDEX(選手名簿!$A$12:$K$26,H51,2),"")</f>
        <v/>
      </c>
      <c r="J51" s="13" t="str">
        <f>IF(H51&lt;&gt;"",INDEX(選手名簿!$A$12:$K$26,H51,6),"")</f>
        <v/>
      </c>
      <c r="K51" s="44" t="str">
        <f>IF(H51&lt;&gt;"",INDEX(選手名簿!$A$12:$K$26,H51,11),"")</f>
        <v/>
      </c>
    </row>
    <row r="52" spans="1:11" ht="17.100000000000001" customHeight="1" x14ac:dyDescent="0.15">
      <c r="A52" s="18">
        <v>6</v>
      </c>
      <c r="B52" s="106"/>
      <c r="C52" s="107" t="str">
        <f>IF(B52&lt;&gt;"",INDEX(選手名簿!$A$12:$K$26,B52,2),"")</f>
        <v/>
      </c>
      <c r="D52" s="25" t="str">
        <f>IF(B52&lt;&gt;"",INDEX(選手名簿!$A$12:$K$26,B52,6),"")</f>
        <v/>
      </c>
      <c r="E52" s="43" t="str">
        <f>IF(B52&lt;&gt;"",INDEX(選手名簿!$A$12:$K$26,B52,11),"")</f>
        <v/>
      </c>
      <c r="G52" s="201"/>
      <c r="H52" s="104"/>
      <c r="I52" s="63"/>
      <c r="J52" s="6"/>
      <c r="K52" s="46"/>
    </row>
  </sheetData>
  <sheetProtection sheet="1" objects="1" scenarios="1" selectLockedCells="1"/>
  <mergeCells count="18"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  <mergeCell ref="G49:G50"/>
    <mergeCell ref="G51:G52"/>
    <mergeCell ref="G31:G32"/>
    <mergeCell ref="G33:G34"/>
    <mergeCell ref="G38:G39"/>
    <mergeCell ref="G40:G41"/>
    <mergeCell ref="G42:G43"/>
    <mergeCell ref="G47:G48"/>
  </mergeCells>
  <phoneticPr fontId="2"/>
  <conditionalFormatting sqref="D7:D16">
    <cfRule type="cellIs" dxfId="19" priority="10" operator="equal">
      <formula>"女"</formula>
    </cfRule>
  </conditionalFormatting>
  <conditionalFormatting sqref="J7:J16">
    <cfRule type="cellIs" dxfId="18" priority="9" operator="equal">
      <formula>"女"</formula>
    </cfRule>
  </conditionalFormatting>
  <conditionalFormatting sqref="D20:D25">
    <cfRule type="cellIs" dxfId="17" priority="8" operator="equal">
      <formula>"女"</formula>
    </cfRule>
  </conditionalFormatting>
  <conditionalFormatting sqref="J20:J25">
    <cfRule type="cellIs" dxfId="16" priority="7" operator="equal">
      <formula>"女"</formula>
    </cfRule>
  </conditionalFormatting>
  <conditionalFormatting sqref="D29:D34">
    <cfRule type="cellIs" dxfId="15" priority="6" operator="equal">
      <formula>"女"</formula>
    </cfRule>
  </conditionalFormatting>
  <conditionalFormatting sqref="J29:J34">
    <cfRule type="cellIs" dxfId="14" priority="5" operator="equal">
      <formula>"女"</formula>
    </cfRule>
  </conditionalFormatting>
  <conditionalFormatting sqref="D38:D43">
    <cfRule type="cellIs" dxfId="13" priority="4" operator="equal">
      <formula>"女"</formula>
    </cfRule>
  </conditionalFormatting>
  <conditionalFormatting sqref="J38:J43">
    <cfRule type="cellIs" dxfId="12" priority="3" operator="equal">
      <formula>"女"</formula>
    </cfRule>
  </conditionalFormatting>
  <conditionalFormatting sqref="D47:D52">
    <cfRule type="cellIs" dxfId="11" priority="2" operator="equal">
      <formula>"女"</formula>
    </cfRule>
  </conditionalFormatting>
  <conditionalFormatting sqref="J47:J52">
    <cfRule type="cellIs" dxfId="1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">
        <v>0</v>
      </c>
      <c r="G1" s="1"/>
    </row>
    <row r="2" spans="1:11" ht="9.9499999999999993" customHeight="1" x14ac:dyDescent="0.15"/>
    <row r="3" spans="1:11" ht="15.95" customHeight="1" x14ac:dyDescent="0.15">
      <c r="A3" s="204" t="s">
        <v>1</v>
      </c>
      <c r="B3" s="204"/>
      <c r="C3" s="17" t="str">
        <f>IF(選手名簿!D3&lt;&gt;"",選手名簿!D3,"")</f>
        <v/>
      </c>
      <c r="F3" s="132" t="s">
        <v>48</v>
      </c>
    </row>
    <row r="4" spans="1:11" ht="9.9499999999999993" customHeight="1" x14ac:dyDescent="0.15"/>
    <row r="5" spans="1:11" ht="15.95" customHeight="1" thickBot="1" x14ac:dyDescent="0.2">
      <c r="A5" t="s">
        <v>36</v>
      </c>
      <c r="G5" t="s">
        <v>38</v>
      </c>
    </row>
    <row r="6" spans="1:11" ht="17.100000000000001" customHeight="1" x14ac:dyDescent="0.15">
      <c r="A6" s="57" t="s">
        <v>37</v>
      </c>
      <c r="B6" s="108" t="s">
        <v>10</v>
      </c>
      <c r="C6" s="24" t="s">
        <v>4</v>
      </c>
      <c r="D6" s="25" t="s">
        <v>8</v>
      </c>
      <c r="E6" s="43" t="s">
        <v>7</v>
      </c>
      <c r="G6" s="57" t="s">
        <v>37</v>
      </c>
      <c r="H6" s="108" t="s">
        <v>10</v>
      </c>
      <c r="I6" s="24" t="s">
        <v>4</v>
      </c>
      <c r="J6" s="25" t="s">
        <v>8</v>
      </c>
      <c r="K6" s="43" t="s">
        <v>7</v>
      </c>
    </row>
    <row r="7" spans="1:11" ht="17.100000000000001" customHeight="1" x14ac:dyDescent="0.15">
      <c r="A7" s="56">
        <v>1</v>
      </c>
      <c r="B7" s="100"/>
      <c r="C7" s="59" t="str">
        <f>IF(B7&lt;&gt;"",INDEX(選手名簿!$A$12:$K$26,B7,2),"")</f>
        <v/>
      </c>
      <c r="D7" s="27" t="str">
        <f>IF(B7&lt;&gt;"",INDEX(選手名簿!$A$12:$K$26,B7,6),"")</f>
        <v/>
      </c>
      <c r="E7" s="47" t="str">
        <f>IF(B7&lt;&gt;"",INDEX(選手名簿!$A$12:$K$26,B7,11),"")</f>
        <v/>
      </c>
      <c r="G7" s="202">
        <v>1</v>
      </c>
      <c r="H7" s="100"/>
      <c r="I7" s="59" t="str">
        <f>IF(H7&lt;&gt;"",INDEX(選手名簿!$A$12:$K$26,H7,2),"")</f>
        <v/>
      </c>
      <c r="J7" s="27" t="str">
        <f>IF(H7&lt;&gt;"",INDEX(選手名簿!$A$12:$K$26,H7,6),"")</f>
        <v/>
      </c>
      <c r="K7" s="47" t="str">
        <f>IF(H7&lt;&gt;"",INDEX(選手名簿!$A$12:$K$26,H7,11),"")</f>
        <v/>
      </c>
    </row>
    <row r="8" spans="1:11" ht="17.100000000000001" customHeight="1" x14ac:dyDescent="0.15">
      <c r="A8" s="29">
        <v>2</v>
      </c>
      <c r="B8" s="101"/>
      <c r="C8" s="60" t="str">
        <f>IF(B8&lt;&gt;"",INDEX(選手名簿!$A$12:$K$26,B8,2),"")</f>
        <v/>
      </c>
      <c r="D8" s="3" t="str">
        <f>IF(B8&lt;&gt;"",INDEX(選手名簿!$A$12:$K$26,B8,6),"")</f>
        <v/>
      </c>
      <c r="E8" s="45" t="str">
        <f>IF(B8&lt;&gt;"",INDEX(選手名簿!$A$12:$K$26,B8,11),"")</f>
        <v/>
      </c>
      <c r="G8" s="203"/>
      <c r="H8" s="102"/>
      <c r="I8" s="61" t="str">
        <f>IF(H8&lt;&gt;"",INDEX(選手名簿!$A$12:$K$26,H8,2),"")</f>
        <v/>
      </c>
      <c r="J8" s="7" t="str">
        <f>IF(H8&lt;&gt;"",INDEX(選手名簿!$A$12:$K$26,H8,6),"")</f>
        <v/>
      </c>
      <c r="K8" s="48" t="str">
        <f>IF(H8&lt;&gt;"",INDEX(選手名簿!$A$12:$K$26,H8,11),"")</f>
        <v/>
      </c>
    </row>
    <row r="9" spans="1:11" ht="17.100000000000001" customHeight="1" x14ac:dyDescent="0.15">
      <c r="A9" s="29">
        <v>3</v>
      </c>
      <c r="B9" s="101"/>
      <c r="C9" s="60" t="str">
        <f>IF(B9&lt;&gt;"",INDEX(選手名簿!$A$12:$K$26,B9,2),"")</f>
        <v/>
      </c>
      <c r="D9" s="3" t="str">
        <f>IF(B9&lt;&gt;"",INDEX(選手名簿!$A$12:$K$26,B9,6),"")</f>
        <v/>
      </c>
      <c r="E9" s="45" t="str">
        <f>IF(B9&lt;&gt;"",INDEX(選手名簿!$A$12:$K$26,B9,11),"")</f>
        <v/>
      </c>
      <c r="G9" s="200">
        <v>2</v>
      </c>
      <c r="H9" s="103"/>
      <c r="I9" s="62" t="str">
        <f>IF(H9&lt;&gt;"",INDEX(選手名簿!$A$12:$K$26,H9,2),"")</f>
        <v/>
      </c>
      <c r="J9" s="13" t="str">
        <f>IF(H9&lt;&gt;"",INDEX(選手名簿!$A$12:$K$26,H9,6),"")</f>
        <v/>
      </c>
      <c r="K9" s="44" t="str">
        <f>IF(H9&lt;&gt;"",INDEX(選手名簿!$A$12:$K$26,H9,11),"")</f>
        <v/>
      </c>
    </row>
    <row r="10" spans="1:11" ht="17.100000000000001" customHeight="1" x14ac:dyDescent="0.15">
      <c r="A10" s="29">
        <v>4</v>
      </c>
      <c r="B10" s="101"/>
      <c r="C10" s="60" t="str">
        <f>IF(B10&lt;&gt;"",INDEX(選手名簿!$A$12:$K$26,B10,2),"")</f>
        <v/>
      </c>
      <c r="D10" s="3" t="str">
        <f>IF(B10&lt;&gt;"",INDEX(選手名簿!$A$12:$K$26,B10,6),"")</f>
        <v/>
      </c>
      <c r="E10" s="45" t="str">
        <f>IF(B10&lt;&gt;"",INDEX(選手名簿!$A$12:$K$26,B10,11),"")</f>
        <v/>
      </c>
      <c r="G10" s="201"/>
      <c r="H10" s="104"/>
      <c r="I10" s="63" t="str">
        <f>IF(H10&lt;&gt;"",INDEX(選手名簿!$A$12:$K$26,H10,2),"")</f>
        <v/>
      </c>
      <c r="J10" s="6" t="str">
        <f>IF(H10&lt;&gt;"",INDEX(選手名簿!$A$12:$K$26,H10,6),"")</f>
        <v/>
      </c>
      <c r="K10" s="46" t="str">
        <f>IF(H10&lt;&gt;"",INDEX(選手名簿!$A$12:$K$26,H10,11),"")</f>
        <v/>
      </c>
    </row>
    <row r="11" spans="1:11" ht="17.100000000000001" customHeight="1" x14ac:dyDescent="0.15">
      <c r="A11" s="32">
        <v>5</v>
      </c>
      <c r="B11" s="102"/>
      <c r="C11" s="61" t="str">
        <f>IF(B11&lt;&gt;"",INDEX(選手名簿!$A$12:$K$26,B11,2),"")</f>
        <v/>
      </c>
      <c r="D11" s="7" t="str">
        <f>IF(B11&lt;&gt;"",INDEX(選手名簿!$A$12:$K$26,B11,6),"")</f>
        <v/>
      </c>
      <c r="E11" s="48" t="str">
        <f>IF(B11&lt;&gt;"",INDEX(選手名簿!$A$12:$K$26,B11,11),"")</f>
        <v/>
      </c>
      <c r="G11" s="202">
        <v>3</v>
      </c>
      <c r="H11" s="100"/>
      <c r="I11" s="59" t="str">
        <f>IF(H11&lt;&gt;"",INDEX(選手名簿!$A$12:$K$26,H11,2),"")</f>
        <v/>
      </c>
      <c r="J11" s="27" t="str">
        <f>IF(H11&lt;&gt;"",INDEX(選手名簿!$A$12:$K$26,H11,6),"")</f>
        <v/>
      </c>
      <c r="K11" s="47" t="str">
        <f>IF(H11&lt;&gt;"",INDEX(選手名簿!$A$12:$K$26,H11,11),"")</f>
        <v/>
      </c>
    </row>
    <row r="12" spans="1:11" ht="17.100000000000001" customHeight="1" x14ac:dyDescent="0.15">
      <c r="A12" s="58">
        <v>6</v>
      </c>
      <c r="B12" s="103"/>
      <c r="C12" s="62" t="str">
        <f>IF(B12&lt;&gt;"",INDEX(選手名簿!$A$12:$K$26,B12,2),"")</f>
        <v/>
      </c>
      <c r="D12" s="13" t="str">
        <f>IF(B12&lt;&gt;"",INDEX(選手名簿!$A$12:$K$26,B12,6),"")</f>
        <v/>
      </c>
      <c r="E12" s="44" t="str">
        <f>IF(B12&lt;&gt;"",INDEX(選手名簿!$A$12:$K$26,B12,11),"")</f>
        <v/>
      </c>
      <c r="G12" s="203"/>
      <c r="H12" s="102"/>
      <c r="I12" s="61"/>
      <c r="J12" s="7"/>
      <c r="K12" s="48"/>
    </row>
    <row r="13" spans="1:11" ht="17.100000000000001" customHeight="1" x14ac:dyDescent="0.15">
      <c r="A13" s="29">
        <v>7</v>
      </c>
      <c r="B13" s="101"/>
      <c r="C13" s="60" t="str">
        <f>IF(B13&lt;&gt;"",INDEX(選手名簿!$A$12:$K$26,B13,2),"")</f>
        <v/>
      </c>
      <c r="D13" s="3" t="str">
        <f>IF(B13&lt;&gt;"",INDEX(選手名簿!$A$12:$K$26,B13,6),"")</f>
        <v/>
      </c>
      <c r="E13" s="45" t="str">
        <f>IF(B13&lt;&gt;"",INDEX(選手名簿!$A$12:$K$26,B13,11),"")</f>
        <v/>
      </c>
      <c r="G13" s="200">
        <v>4</v>
      </c>
      <c r="H13" s="103"/>
      <c r="I13" s="62"/>
      <c r="J13" s="13"/>
      <c r="K13" s="44"/>
    </row>
    <row r="14" spans="1:11" ht="17.100000000000001" customHeight="1" x14ac:dyDescent="0.15">
      <c r="A14" s="29">
        <v>8</v>
      </c>
      <c r="B14" s="101"/>
      <c r="C14" s="60" t="str">
        <f>IF(B14&lt;&gt;"",INDEX(選手名簿!$A$12:$K$26,B14,2),"")</f>
        <v/>
      </c>
      <c r="D14" s="3" t="str">
        <f>IF(B14&lt;&gt;"",INDEX(選手名簿!$A$12:$K$26,B14,6),"")</f>
        <v/>
      </c>
      <c r="E14" s="45" t="str">
        <f>IF(B14&lt;&gt;"",INDEX(選手名簿!$A$12:$K$26,B14,11),"")</f>
        <v/>
      </c>
      <c r="G14" s="201"/>
      <c r="H14" s="104"/>
      <c r="I14" s="63"/>
      <c r="J14" s="6"/>
      <c r="K14" s="46"/>
    </row>
    <row r="15" spans="1:11" ht="17.100000000000001" customHeight="1" x14ac:dyDescent="0.15">
      <c r="A15" s="29">
        <v>9</v>
      </c>
      <c r="B15" s="101"/>
      <c r="C15" s="60" t="str">
        <f>IF(B15&lt;&gt;"",INDEX(選手名簿!$A$12:$K$26,B15,2),"")</f>
        <v/>
      </c>
      <c r="D15" s="3" t="str">
        <f>IF(B15&lt;&gt;"",INDEX(選手名簿!$A$12:$K$26,B15,6),"")</f>
        <v/>
      </c>
      <c r="E15" s="45" t="str">
        <f>IF(B15&lt;&gt;"",INDEX(選手名簿!$A$12:$K$26,B15,11),"")</f>
        <v/>
      </c>
      <c r="G15" s="202">
        <v>5</v>
      </c>
      <c r="H15" s="100"/>
      <c r="I15" s="59"/>
      <c r="J15" s="27"/>
      <c r="K15" s="47"/>
    </row>
    <row r="16" spans="1:11" ht="17.100000000000001" customHeight="1" thickBot="1" x14ac:dyDescent="0.2">
      <c r="A16" s="55">
        <v>10</v>
      </c>
      <c r="B16" s="104"/>
      <c r="C16" s="63" t="str">
        <f>IF(B16&lt;&gt;"",INDEX(選手名簿!$A$12:$K$26,B16,2),"")</f>
        <v/>
      </c>
      <c r="D16" s="6" t="str">
        <f>IF(B16&lt;&gt;"",INDEX(選手名簿!$A$12:$K$26,B16,6),"")</f>
        <v/>
      </c>
      <c r="E16" s="46" t="str">
        <f>IF(B16&lt;&gt;"",INDEX(選手名簿!$A$12:$K$26,B16,11),"")</f>
        <v/>
      </c>
      <c r="G16" s="201"/>
      <c r="H16" s="105"/>
      <c r="I16" s="63"/>
      <c r="J16" s="6"/>
      <c r="K16" s="46"/>
    </row>
    <row r="17" spans="1:11" ht="9.9499999999999993" customHeight="1" x14ac:dyDescent="0.15"/>
    <row r="18" spans="1:11" ht="15.95" customHeight="1" thickBot="1" x14ac:dyDescent="0.2">
      <c r="A18" t="s">
        <v>39</v>
      </c>
      <c r="G18" t="s">
        <v>40</v>
      </c>
    </row>
    <row r="19" spans="1:11" ht="17.100000000000001" customHeight="1" x14ac:dyDescent="0.15">
      <c r="A19" s="57" t="s">
        <v>37</v>
      </c>
      <c r="B19" s="108" t="s">
        <v>10</v>
      </c>
      <c r="C19" s="24" t="s">
        <v>4</v>
      </c>
      <c r="D19" s="25" t="s">
        <v>8</v>
      </c>
      <c r="E19" s="43" t="s">
        <v>7</v>
      </c>
      <c r="G19" s="57" t="s">
        <v>37</v>
      </c>
      <c r="H19" s="108" t="s">
        <v>10</v>
      </c>
      <c r="I19" s="24" t="s">
        <v>4</v>
      </c>
      <c r="J19" s="25" t="s">
        <v>8</v>
      </c>
      <c r="K19" s="43" t="s">
        <v>7</v>
      </c>
    </row>
    <row r="20" spans="1:11" ht="17.100000000000001" customHeight="1" x14ac:dyDescent="0.15">
      <c r="A20" s="58">
        <v>1</v>
      </c>
      <c r="B20" s="103"/>
      <c r="C20" s="62" t="str">
        <f>IF(B20&lt;&gt;"",INDEX(選手名簿!$A$12:$K$26,B20,2),"")</f>
        <v/>
      </c>
      <c r="D20" s="13" t="str">
        <f>IF(B20&lt;&gt;"",INDEX(選手名簿!$A$12:$K$26,B20,6),"")</f>
        <v/>
      </c>
      <c r="E20" s="44" t="str">
        <f>IF(B20&lt;&gt;"",INDEX(選手名簿!$A$12:$K$26,B20,11),"")</f>
        <v/>
      </c>
      <c r="G20" s="202">
        <v>1</v>
      </c>
      <c r="H20" s="100"/>
      <c r="I20" s="59" t="str">
        <f>IF(H20&lt;&gt;"",INDEX(選手名簿!$A$12:$K$26,H20,2),"")</f>
        <v/>
      </c>
      <c r="J20" s="27" t="str">
        <f>IF(H20&lt;&gt;"",INDEX(選手名簿!$A$12:$K$26,H20,6),"")</f>
        <v/>
      </c>
      <c r="K20" s="47" t="str">
        <f>IF(H20&lt;&gt;"",INDEX(選手名簿!$A$12:$K$26,H20,11),"")</f>
        <v/>
      </c>
    </row>
    <row r="21" spans="1:11" ht="17.100000000000001" customHeight="1" x14ac:dyDescent="0.15">
      <c r="A21" s="29">
        <v>2</v>
      </c>
      <c r="B21" s="101"/>
      <c r="C21" s="60" t="str">
        <f>IF(B21&lt;&gt;"",INDEX(選手名簿!$A$12:$K$26,B21,2),"")</f>
        <v/>
      </c>
      <c r="D21" s="3" t="str">
        <f>IF(B21&lt;&gt;"",INDEX(選手名簿!$A$12:$K$26,B21,6),"")</f>
        <v/>
      </c>
      <c r="E21" s="45" t="str">
        <f>IF(B21&lt;&gt;"",INDEX(選手名簿!$A$12:$K$26,B21,11),"")</f>
        <v/>
      </c>
      <c r="G21" s="203"/>
      <c r="H21" s="102"/>
      <c r="I21" s="61" t="str">
        <f>IF(H21&lt;&gt;"",INDEX(選手名簿!$A$12:$K$26,H21,2),"")</f>
        <v/>
      </c>
      <c r="J21" s="7" t="str">
        <f>IF(H21&lt;&gt;"",INDEX(選手名簿!$A$12:$K$26,H21,6),"")</f>
        <v/>
      </c>
      <c r="K21" s="48" t="str">
        <f>IF(H21&lt;&gt;"",INDEX(選手名簿!$A$12:$K$26,H21,11),"")</f>
        <v/>
      </c>
    </row>
    <row r="22" spans="1:11" ht="17.100000000000001" customHeight="1" x14ac:dyDescent="0.15">
      <c r="A22" s="29">
        <v>3</v>
      </c>
      <c r="B22" s="101"/>
      <c r="C22" s="60" t="str">
        <f>IF(B22&lt;&gt;"",INDEX(選手名簿!$A$12:$K$26,B22,2),"")</f>
        <v/>
      </c>
      <c r="D22" s="3" t="str">
        <f>IF(B22&lt;&gt;"",INDEX(選手名簿!$A$12:$K$26,B22,6),"")</f>
        <v/>
      </c>
      <c r="E22" s="45" t="str">
        <f>IF(B22&lt;&gt;"",INDEX(選手名簿!$A$12:$K$26,B22,11),"")</f>
        <v/>
      </c>
      <c r="G22" s="200">
        <v>2</v>
      </c>
      <c r="H22" s="103"/>
      <c r="I22" s="62" t="str">
        <f>IF(H22&lt;&gt;"",INDEX(選手名簿!$A$12:$K$26,H22,2),"")</f>
        <v/>
      </c>
      <c r="J22" s="13" t="str">
        <f>IF(H22&lt;&gt;"",INDEX(選手名簿!$A$12:$K$26,H22,6),"")</f>
        <v/>
      </c>
      <c r="K22" s="44" t="str">
        <f>IF(H22&lt;&gt;"",INDEX(選手名簿!$A$12:$K$26,H22,11),"")</f>
        <v/>
      </c>
    </row>
    <row r="23" spans="1:11" ht="17.100000000000001" customHeight="1" x14ac:dyDescent="0.15">
      <c r="A23" s="29">
        <v>4</v>
      </c>
      <c r="B23" s="101"/>
      <c r="C23" s="60" t="str">
        <f>IF(B23&lt;&gt;"",INDEX(選手名簿!$A$12:$K$26,B23,2),"")</f>
        <v/>
      </c>
      <c r="D23" s="3" t="str">
        <f>IF(B23&lt;&gt;"",INDEX(選手名簿!$A$12:$K$26,B23,6),"")</f>
        <v/>
      </c>
      <c r="E23" s="45" t="str">
        <f>IF(B23&lt;&gt;"",INDEX(選手名簿!$A$12:$K$26,B23,11),"")</f>
        <v/>
      </c>
      <c r="G23" s="201"/>
      <c r="H23" s="104"/>
      <c r="I23" s="63" t="str">
        <f>IF(H23&lt;&gt;"",INDEX(選手名簿!$A$12:$K$26,H23,2),"")</f>
        <v/>
      </c>
      <c r="J23" s="6" t="str">
        <f>IF(H23&lt;&gt;"",INDEX(選手名簿!$A$12:$K$26,H23,6),"")</f>
        <v/>
      </c>
      <c r="K23" s="46" t="str">
        <f>IF(H23&lt;&gt;"",INDEX(選手名簿!$A$12:$K$26,H23,11),"")</f>
        <v/>
      </c>
    </row>
    <row r="24" spans="1:11" ht="17.100000000000001" customHeight="1" x14ac:dyDescent="0.15">
      <c r="A24" s="32">
        <v>5</v>
      </c>
      <c r="B24" s="102"/>
      <c r="C24" s="61" t="str">
        <f>IF(B24&lt;&gt;"",INDEX(選手名簿!$A$12:$K$26,B24,2),"")</f>
        <v/>
      </c>
      <c r="D24" s="7" t="str">
        <f>IF(B24&lt;&gt;"",INDEX(選手名簿!$A$12:$K$26,B24,6),"")</f>
        <v/>
      </c>
      <c r="E24" s="48" t="str">
        <f>IF(B24&lt;&gt;"",INDEX(選手名簿!$A$12:$K$26,B24,11),"")</f>
        <v/>
      </c>
      <c r="G24" s="200">
        <v>3</v>
      </c>
      <c r="H24" s="103"/>
      <c r="I24" s="62" t="str">
        <f>IF(H24&lt;&gt;"",INDEX(選手名簿!$A$12:$K$26,H24,2),"")</f>
        <v/>
      </c>
      <c r="J24" s="13" t="str">
        <f>IF(H24&lt;&gt;"",INDEX(選手名簿!$A$12:$K$26,H24,6),"")</f>
        <v/>
      </c>
      <c r="K24" s="44" t="str">
        <f>IF(H24&lt;&gt;"",INDEX(選手名簿!$A$12:$K$26,H24,11),"")</f>
        <v/>
      </c>
    </row>
    <row r="25" spans="1:11" ht="17.100000000000001" customHeight="1" x14ac:dyDescent="0.15">
      <c r="A25" s="19">
        <v>6</v>
      </c>
      <c r="B25" s="106"/>
      <c r="C25" s="107" t="str">
        <f>IF(B25&lt;&gt;"",INDEX(選手名簿!$A$12:$K$26,B25,2),"")</f>
        <v/>
      </c>
      <c r="D25" s="25" t="str">
        <f>IF(B25&lt;&gt;"",INDEX(選手名簿!$A$12:$K$26,B25,6),"")</f>
        <v/>
      </c>
      <c r="E25" s="43" t="str">
        <f>IF(B25&lt;&gt;"",INDEX(選手名簿!$A$12:$K$26,B25,11),"")</f>
        <v/>
      </c>
      <c r="G25" s="201"/>
      <c r="H25" s="104"/>
      <c r="I25" s="63"/>
      <c r="J25" s="6"/>
      <c r="K25" s="46"/>
    </row>
    <row r="26" spans="1:11" ht="9.9499999999999993" customHeight="1" x14ac:dyDescent="0.15"/>
    <row r="27" spans="1:11" ht="15.95" customHeight="1" thickBot="1" x14ac:dyDescent="0.2">
      <c r="A27" t="s">
        <v>45</v>
      </c>
      <c r="G27" t="s">
        <v>46</v>
      </c>
    </row>
    <row r="28" spans="1:11" ht="17.100000000000001" customHeight="1" x14ac:dyDescent="0.15">
      <c r="A28" s="57" t="s">
        <v>37</v>
      </c>
      <c r="B28" s="108" t="s">
        <v>10</v>
      </c>
      <c r="C28" s="24" t="s">
        <v>4</v>
      </c>
      <c r="D28" s="25" t="s">
        <v>8</v>
      </c>
      <c r="E28" s="43" t="s">
        <v>7</v>
      </c>
      <c r="G28" s="57" t="s">
        <v>37</v>
      </c>
      <c r="H28" s="108" t="s">
        <v>10</v>
      </c>
      <c r="I28" s="24" t="s">
        <v>4</v>
      </c>
      <c r="J28" s="25" t="s">
        <v>8</v>
      </c>
      <c r="K28" s="43" t="s">
        <v>7</v>
      </c>
    </row>
    <row r="29" spans="1:11" ht="17.100000000000001" customHeight="1" x14ac:dyDescent="0.15">
      <c r="A29" s="58">
        <v>1</v>
      </c>
      <c r="B29" s="103"/>
      <c r="C29" s="62" t="str">
        <f>IF(B29&lt;&gt;"",INDEX(選手名簿!$A$12:$K$26,B29,2),"")</f>
        <v/>
      </c>
      <c r="D29" s="13" t="str">
        <f>IF(B29&lt;&gt;"",INDEX(選手名簿!$A$12:$K$26,B29,6),"")</f>
        <v/>
      </c>
      <c r="E29" s="44" t="str">
        <f>IF(B29&lt;&gt;"",INDEX(選手名簿!$A$12:$K$26,B29,11),"")</f>
        <v/>
      </c>
      <c r="G29" s="202">
        <v>1</v>
      </c>
      <c r="H29" s="100"/>
      <c r="I29" s="59" t="str">
        <f>IF(H29&lt;&gt;"",INDEX(選手名簿!$A$12:$K$26,H29,2),"")</f>
        <v/>
      </c>
      <c r="J29" s="27" t="str">
        <f>IF(H29&lt;&gt;"",INDEX(選手名簿!$A$12:$K$26,H29,6),"")</f>
        <v/>
      </c>
      <c r="K29" s="47" t="str">
        <f>IF(H29&lt;&gt;"",INDEX(選手名簿!$A$12:$K$26,H29,11),"")</f>
        <v/>
      </c>
    </row>
    <row r="30" spans="1:11" ht="17.100000000000001" customHeight="1" x14ac:dyDescent="0.15">
      <c r="A30" s="29">
        <v>2</v>
      </c>
      <c r="B30" s="101"/>
      <c r="C30" s="60" t="str">
        <f>IF(B30&lt;&gt;"",INDEX(選手名簿!$A$12:$K$26,B30,2),"")</f>
        <v/>
      </c>
      <c r="D30" s="3" t="str">
        <f>IF(B30&lt;&gt;"",INDEX(選手名簿!$A$12:$K$26,B30,6),"")</f>
        <v/>
      </c>
      <c r="E30" s="45" t="str">
        <f>IF(B30&lt;&gt;"",INDEX(選手名簿!$A$12:$K$26,B30,11),"")</f>
        <v/>
      </c>
      <c r="G30" s="203"/>
      <c r="H30" s="102"/>
      <c r="I30" s="61" t="str">
        <f>IF(H30&lt;&gt;"",INDEX(選手名簿!$A$12:$K$26,H30,2),"")</f>
        <v/>
      </c>
      <c r="J30" s="7" t="str">
        <f>IF(H30&lt;&gt;"",INDEX(選手名簿!$A$12:$K$26,H30,6),"")</f>
        <v/>
      </c>
      <c r="K30" s="48" t="str">
        <f>IF(H30&lt;&gt;"",INDEX(選手名簿!$A$12:$K$26,H30,11),"")</f>
        <v/>
      </c>
    </row>
    <row r="31" spans="1:11" ht="17.100000000000001" customHeight="1" x14ac:dyDescent="0.15">
      <c r="A31" s="29">
        <v>3</v>
      </c>
      <c r="B31" s="101"/>
      <c r="C31" s="60" t="str">
        <f>IF(B31&lt;&gt;"",INDEX(選手名簿!$A$12:$K$26,B31,2),"")</f>
        <v/>
      </c>
      <c r="D31" s="3" t="str">
        <f>IF(B31&lt;&gt;"",INDEX(選手名簿!$A$12:$K$26,B31,6),"")</f>
        <v/>
      </c>
      <c r="E31" s="45" t="str">
        <f>IF(B31&lt;&gt;"",INDEX(選手名簿!$A$12:$K$26,B31,11),"")</f>
        <v/>
      </c>
      <c r="G31" s="200">
        <v>2</v>
      </c>
      <c r="H31" s="103"/>
      <c r="I31" s="62" t="str">
        <f>IF(H31&lt;&gt;"",INDEX(選手名簿!$A$12:$K$26,H31,2),"")</f>
        <v/>
      </c>
      <c r="J31" s="13" t="str">
        <f>IF(H31&lt;&gt;"",INDEX(選手名簿!$A$12:$K$26,H31,6),"")</f>
        <v/>
      </c>
      <c r="K31" s="44" t="str">
        <f>IF(H31&lt;&gt;"",INDEX(選手名簿!$A$12:$K$26,H31,11),"")</f>
        <v/>
      </c>
    </row>
    <row r="32" spans="1:11" ht="17.100000000000001" customHeight="1" x14ac:dyDescent="0.15">
      <c r="A32" s="29">
        <v>4</v>
      </c>
      <c r="B32" s="101"/>
      <c r="C32" s="60" t="str">
        <f>IF(B32&lt;&gt;"",INDEX(選手名簿!$A$12:$K$26,B32,2),"")</f>
        <v/>
      </c>
      <c r="D32" s="3" t="str">
        <f>IF(B32&lt;&gt;"",INDEX(選手名簿!$A$12:$K$26,B32,6),"")</f>
        <v/>
      </c>
      <c r="E32" s="45" t="str">
        <f>IF(B32&lt;&gt;"",INDEX(選手名簿!$A$12:$K$26,B32,11),"")</f>
        <v/>
      </c>
      <c r="G32" s="201"/>
      <c r="H32" s="104"/>
      <c r="I32" s="63" t="str">
        <f>IF(H32&lt;&gt;"",INDEX(選手名簿!$A$12:$K$26,H32,2),"")</f>
        <v/>
      </c>
      <c r="J32" s="6" t="str">
        <f>IF(H32&lt;&gt;"",INDEX(選手名簿!$A$12:$K$26,H32,6),"")</f>
        <v/>
      </c>
      <c r="K32" s="46" t="str">
        <f>IF(H32&lt;&gt;"",INDEX(選手名簿!$A$12:$K$26,H32,11),"")</f>
        <v/>
      </c>
    </row>
    <row r="33" spans="1:11" ht="17.100000000000001" customHeight="1" x14ac:dyDescent="0.15">
      <c r="A33" s="32">
        <v>5</v>
      </c>
      <c r="B33" s="102"/>
      <c r="C33" s="61" t="str">
        <f>IF(B33&lt;&gt;"",INDEX(選手名簿!$A$12:$K$26,B33,2),"")</f>
        <v/>
      </c>
      <c r="D33" s="7" t="str">
        <f>IF(B33&lt;&gt;"",INDEX(選手名簿!$A$12:$K$26,B33,6),"")</f>
        <v/>
      </c>
      <c r="E33" s="48" t="str">
        <f>IF(B33&lt;&gt;"",INDEX(選手名簿!$A$12:$K$26,B33,11),"")</f>
        <v/>
      </c>
      <c r="G33" s="200">
        <v>3</v>
      </c>
      <c r="H33" s="103"/>
      <c r="I33" s="62" t="str">
        <f>IF(H33&lt;&gt;"",INDEX(選手名簿!$A$12:$K$26,H33,2),"")</f>
        <v/>
      </c>
      <c r="J33" s="13" t="str">
        <f>IF(H33&lt;&gt;"",INDEX(選手名簿!$A$12:$K$26,H33,6),"")</f>
        <v/>
      </c>
      <c r="K33" s="44" t="str">
        <f>IF(H33&lt;&gt;"",INDEX(選手名簿!$A$12:$K$26,H33,11),"")</f>
        <v/>
      </c>
    </row>
    <row r="34" spans="1:11" ht="17.100000000000001" customHeight="1" x14ac:dyDescent="0.15">
      <c r="A34" s="19">
        <v>6</v>
      </c>
      <c r="B34" s="106"/>
      <c r="C34" s="107" t="str">
        <f>IF(B34&lt;&gt;"",INDEX(選手名簿!$A$12:$K$26,B34,2),"")</f>
        <v/>
      </c>
      <c r="D34" s="25" t="str">
        <f>IF(B34&lt;&gt;"",INDEX(選手名簿!$A$12:$K$26,B34,6),"")</f>
        <v/>
      </c>
      <c r="E34" s="43" t="str">
        <f>IF(B34&lt;&gt;"",INDEX(選手名簿!$A$12:$K$26,B34,11),"")</f>
        <v/>
      </c>
      <c r="G34" s="201"/>
      <c r="H34" s="104"/>
      <c r="I34" s="63"/>
      <c r="J34" s="6"/>
      <c r="K34" s="46"/>
    </row>
    <row r="35" spans="1:11" ht="9.9499999999999993" customHeight="1" x14ac:dyDescent="0.15"/>
    <row r="36" spans="1:11" ht="15.95" customHeight="1" thickBot="1" x14ac:dyDescent="0.2">
      <c r="A36" t="s">
        <v>43</v>
      </c>
      <c r="G36" t="s">
        <v>44</v>
      </c>
    </row>
    <row r="37" spans="1:11" ht="17.100000000000001" customHeight="1" x14ac:dyDescent="0.15">
      <c r="A37" s="57" t="s">
        <v>37</v>
      </c>
      <c r="B37" s="108" t="s">
        <v>10</v>
      </c>
      <c r="C37" s="24" t="s">
        <v>4</v>
      </c>
      <c r="D37" s="25" t="s">
        <v>8</v>
      </c>
      <c r="E37" s="43" t="s">
        <v>7</v>
      </c>
      <c r="G37" s="57" t="s">
        <v>37</v>
      </c>
      <c r="H37" s="108" t="s">
        <v>10</v>
      </c>
      <c r="I37" s="24" t="s">
        <v>4</v>
      </c>
      <c r="J37" s="25" t="s">
        <v>8</v>
      </c>
      <c r="K37" s="43" t="s">
        <v>7</v>
      </c>
    </row>
    <row r="38" spans="1:11" ht="17.100000000000001" customHeight="1" x14ac:dyDescent="0.15">
      <c r="A38" s="58">
        <v>1</v>
      </c>
      <c r="B38" s="103"/>
      <c r="C38" s="62" t="str">
        <f>IF(B38&lt;&gt;"",INDEX(選手名簿!$A$12:$K$26,B38,2),"")</f>
        <v/>
      </c>
      <c r="D38" s="13" t="str">
        <f>IF(B38&lt;&gt;"",INDEX(選手名簿!$A$12:$K$26,B38,6),"")</f>
        <v/>
      </c>
      <c r="E38" s="44" t="str">
        <f>IF(B38&lt;&gt;"",INDEX(選手名簿!$A$12:$K$26,B38,11),"")</f>
        <v/>
      </c>
      <c r="G38" s="202">
        <v>1</v>
      </c>
      <c r="H38" s="100"/>
      <c r="I38" s="59" t="str">
        <f>IF(H38&lt;&gt;"",INDEX(選手名簿!$A$12:$K$26,H38,2),"")</f>
        <v/>
      </c>
      <c r="J38" s="27" t="str">
        <f>IF(H38&lt;&gt;"",INDEX(選手名簿!$A$12:$K$26,H38,6),"")</f>
        <v/>
      </c>
      <c r="K38" s="47" t="str">
        <f>IF(H38&lt;&gt;"",INDEX(選手名簿!$A$12:$K$26,H38,11),"")</f>
        <v/>
      </c>
    </row>
    <row r="39" spans="1:11" ht="17.100000000000001" customHeight="1" x14ac:dyDescent="0.15">
      <c r="A39" s="29">
        <v>2</v>
      </c>
      <c r="B39" s="101"/>
      <c r="C39" s="60" t="str">
        <f>IF(B39&lt;&gt;"",INDEX(選手名簿!$A$12:$K$26,B39,2),"")</f>
        <v/>
      </c>
      <c r="D39" s="3" t="str">
        <f>IF(B39&lt;&gt;"",INDEX(選手名簿!$A$12:$K$26,B39,6),"")</f>
        <v/>
      </c>
      <c r="E39" s="45" t="str">
        <f>IF(B39&lt;&gt;"",INDEX(選手名簿!$A$12:$K$26,B39,11),"")</f>
        <v/>
      </c>
      <c r="G39" s="203"/>
      <c r="H39" s="102"/>
      <c r="I39" s="61" t="str">
        <f>IF(H39&lt;&gt;"",INDEX(選手名簿!$A$12:$K$26,H39,2),"")</f>
        <v/>
      </c>
      <c r="J39" s="7" t="str">
        <f>IF(H39&lt;&gt;"",INDEX(選手名簿!$A$12:$K$26,H39,6),"")</f>
        <v/>
      </c>
      <c r="K39" s="48" t="str">
        <f>IF(H39&lt;&gt;"",INDEX(選手名簿!$A$12:$K$26,H39,11),"")</f>
        <v/>
      </c>
    </row>
    <row r="40" spans="1:11" ht="17.100000000000001" customHeight="1" x14ac:dyDescent="0.15">
      <c r="A40" s="29">
        <v>3</v>
      </c>
      <c r="B40" s="101"/>
      <c r="C40" s="60" t="str">
        <f>IF(B40&lt;&gt;"",INDEX(選手名簿!$A$12:$K$26,B40,2),"")</f>
        <v/>
      </c>
      <c r="D40" s="3" t="str">
        <f>IF(B40&lt;&gt;"",INDEX(選手名簿!$A$12:$K$26,B40,6),"")</f>
        <v/>
      </c>
      <c r="E40" s="45" t="str">
        <f>IF(B40&lt;&gt;"",INDEX(選手名簿!$A$12:$K$26,B40,11),"")</f>
        <v/>
      </c>
      <c r="G40" s="200">
        <v>2</v>
      </c>
      <c r="H40" s="103"/>
      <c r="I40" s="62" t="str">
        <f>IF(H40&lt;&gt;"",INDEX(選手名簿!$A$12:$K$26,H40,2),"")</f>
        <v/>
      </c>
      <c r="J40" s="13" t="str">
        <f>IF(H40&lt;&gt;"",INDEX(選手名簿!$A$12:$K$26,H40,6),"")</f>
        <v/>
      </c>
      <c r="K40" s="44" t="str">
        <f>IF(H40&lt;&gt;"",INDEX(選手名簿!$A$12:$K$26,H40,11),"")</f>
        <v/>
      </c>
    </row>
    <row r="41" spans="1:11" ht="17.100000000000001" customHeight="1" x14ac:dyDescent="0.15">
      <c r="A41" s="29">
        <v>4</v>
      </c>
      <c r="B41" s="101"/>
      <c r="C41" s="60" t="str">
        <f>IF(B41&lt;&gt;"",INDEX(選手名簿!$A$12:$K$26,B41,2),"")</f>
        <v/>
      </c>
      <c r="D41" s="3" t="str">
        <f>IF(B41&lt;&gt;"",INDEX(選手名簿!$A$12:$K$26,B41,6),"")</f>
        <v/>
      </c>
      <c r="E41" s="45" t="str">
        <f>IF(B41&lt;&gt;"",INDEX(選手名簿!$A$12:$K$26,B41,11),"")</f>
        <v/>
      </c>
      <c r="G41" s="201"/>
      <c r="H41" s="104"/>
      <c r="I41" s="63" t="str">
        <f>IF(H41&lt;&gt;"",INDEX(選手名簿!$A$12:$K$26,H41,2),"")</f>
        <v/>
      </c>
      <c r="J41" s="6" t="str">
        <f>IF(H41&lt;&gt;"",INDEX(選手名簿!$A$12:$K$26,H41,6),"")</f>
        <v/>
      </c>
      <c r="K41" s="46" t="str">
        <f>IF(H41&lt;&gt;"",INDEX(選手名簿!$A$12:$K$26,H41,11),"")</f>
        <v/>
      </c>
    </row>
    <row r="42" spans="1:11" ht="17.100000000000001" customHeight="1" x14ac:dyDescent="0.15">
      <c r="A42" s="32">
        <v>5</v>
      </c>
      <c r="B42" s="102"/>
      <c r="C42" s="61" t="str">
        <f>IF(B42&lt;&gt;"",INDEX(選手名簿!$A$12:$K$26,B42,2),"")</f>
        <v/>
      </c>
      <c r="D42" s="7" t="str">
        <f>IF(B42&lt;&gt;"",INDEX(選手名簿!$A$12:$K$26,B42,6),"")</f>
        <v/>
      </c>
      <c r="E42" s="48" t="str">
        <f>IF(B42&lt;&gt;"",INDEX(選手名簿!$A$12:$K$26,B42,11),"")</f>
        <v/>
      </c>
      <c r="G42" s="200">
        <v>3</v>
      </c>
      <c r="H42" s="103"/>
      <c r="I42" s="62" t="str">
        <f>IF(H42&lt;&gt;"",INDEX(選手名簿!$A$12:$K$26,H42,2),"")</f>
        <v/>
      </c>
      <c r="J42" s="13" t="str">
        <f>IF(H42&lt;&gt;"",INDEX(選手名簿!$A$12:$K$26,H42,6),"")</f>
        <v/>
      </c>
      <c r="K42" s="44" t="str">
        <f>IF(H42&lt;&gt;"",INDEX(選手名簿!$A$12:$K$26,H42,11),"")</f>
        <v/>
      </c>
    </row>
    <row r="43" spans="1:11" ht="17.100000000000001" customHeight="1" x14ac:dyDescent="0.15">
      <c r="A43" s="19">
        <v>6</v>
      </c>
      <c r="B43" s="106"/>
      <c r="C43" s="107" t="str">
        <f>IF(B43&lt;&gt;"",INDEX(選手名簿!$A$12:$K$26,B43,2),"")</f>
        <v/>
      </c>
      <c r="D43" s="25" t="str">
        <f>IF(B43&lt;&gt;"",INDEX(選手名簿!$A$12:$K$26,B43,6),"")</f>
        <v/>
      </c>
      <c r="E43" s="43" t="str">
        <f>IF(B43&lt;&gt;"",INDEX(選手名簿!$A$12:$K$26,B43,11),"")</f>
        <v/>
      </c>
      <c r="G43" s="201"/>
      <c r="H43" s="104"/>
      <c r="I43" s="63"/>
      <c r="J43" s="6"/>
      <c r="K43" s="46"/>
    </row>
    <row r="44" spans="1:11" ht="9.9499999999999993" customHeight="1" x14ac:dyDescent="0.15"/>
    <row r="45" spans="1:11" ht="15.95" customHeight="1" thickBot="1" x14ac:dyDescent="0.2">
      <c r="A45" t="s">
        <v>42</v>
      </c>
      <c r="G45" t="s">
        <v>41</v>
      </c>
    </row>
    <row r="46" spans="1:11" ht="17.100000000000001" customHeight="1" x14ac:dyDescent="0.15">
      <c r="A46" s="57" t="s">
        <v>37</v>
      </c>
      <c r="B46" s="108" t="s">
        <v>10</v>
      </c>
      <c r="C46" s="24" t="s">
        <v>4</v>
      </c>
      <c r="D46" s="25" t="s">
        <v>8</v>
      </c>
      <c r="E46" s="43" t="s">
        <v>7</v>
      </c>
      <c r="G46" s="57" t="s">
        <v>37</v>
      </c>
      <c r="H46" s="108" t="s">
        <v>10</v>
      </c>
      <c r="I46" s="24" t="s">
        <v>4</v>
      </c>
      <c r="J46" s="25" t="s">
        <v>8</v>
      </c>
      <c r="K46" s="43" t="s">
        <v>7</v>
      </c>
    </row>
    <row r="47" spans="1:11" ht="17.100000000000001" customHeight="1" x14ac:dyDescent="0.15">
      <c r="A47" s="58">
        <v>1</v>
      </c>
      <c r="B47" s="103"/>
      <c r="C47" s="62" t="str">
        <f>IF(B47&lt;&gt;"",INDEX(選手名簿!$A$12:$K$26,B47,2),"")</f>
        <v/>
      </c>
      <c r="D47" s="13" t="str">
        <f>IF(B47&lt;&gt;"",INDEX(選手名簿!$A$12:$K$26,B47,6),"")</f>
        <v/>
      </c>
      <c r="E47" s="44" t="str">
        <f>IF(B47&lt;&gt;"",INDEX(選手名簿!$A$12:$K$26,B47,11),"")</f>
        <v/>
      </c>
      <c r="G47" s="202">
        <v>1</v>
      </c>
      <c r="H47" s="100"/>
      <c r="I47" s="59" t="str">
        <f>IF(H47&lt;&gt;"",INDEX(選手名簿!$A$12:$K$26,H47,2),"")</f>
        <v/>
      </c>
      <c r="J47" s="27" t="str">
        <f>IF(H47&lt;&gt;"",INDEX(選手名簿!$A$12:$K$26,H47,6),"")</f>
        <v/>
      </c>
      <c r="K47" s="47" t="str">
        <f>IF(H47&lt;&gt;"",INDEX(選手名簿!$A$12:$K$26,H47,11),"")</f>
        <v/>
      </c>
    </row>
    <row r="48" spans="1:11" ht="17.100000000000001" customHeight="1" x14ac:dyDescent="0.15">
      <c r="A48" s="29">
        <v>2</v>
      </c>
      <c r="B48" s="101"/>
      <c r="C48" s="60" t="str">
        <f>IF(B48&lt;&gt;"",INDEX(選手名簿!$A$12:$K$26,B48,2),"")</f>
        <v/>
      </c>
      <c r="D48" s="3" t="str">
        <f>IF(B48&lt;&gt;"",INDEX(選手名簿!$A$12:$K$26,B48,6),"")</f>
        <v/>
      </c>
      <c r="E48" s="45" t="str">
        <f>IF(B48&lt;&gt;"",INDEX(選手名簿!$A$12:$K$26,B48,11),"")</f>
        <v/>
      </c>
      <c r="G48" s="203"/>
      <c r="H48" s="102"/>
      <c r="I48" s="61" t="str">
        <f>IF(H48&lt;&gt;"",INDEX(選手名簿!$A$12:$K$26,H48,2),"")</f>
        <v/>
      </c>
      <c r="J48" s="7" t="str">
        <f>IF(H48&lt;&gt;"",INDEX(選手名簿!$A$12:$K$26,H48,6),"")</f>
        <v/>
      </c>
      <c r="K48" s="48" t="str">
        <f>IF(H48&lt;&gt;"",INDEX(選手名簿!$A$12:$K$26,H48,11),"")</f>
        <v/>
      </c>
    </row>
    <row r="49" spans="1:11" ht="17.100000000000001" customHeight="1" x14ac:dyDescent="0.15">
      <c r="A49" s="29">
        <v>3</v>
      </c>
      <c r="B49" s="101"/>
      <c r="C49" s="60" t="str">
        <f>IF(B49&lt;&gt;"",INDEX(選手名簿!$A$12:$K$26,B49,2),"")</f>
        <v/>
      </c>
      <c r="D49" s="3" t="str">
        <f>IF(B49&lt;&gt;"",INDEX(選手名簿!$A$12:$K$26,B49,6),"")</f>
        <v/>
      </c>
      <c r="E49" s="45" t="str">
        <f>IF(B49&lt;&gt;"",INDEX(選手名簿!$A$12:$K$26,B49,11),"")</f>
        <v/>
      </c>
      <c r="G49" s="200">
        <v>2</v>
      </c>
      <c r="H49" s="103"/>
      <c r="I49" s="62" t="str">
        <f>IF(H49&lt;&gt;"",INDEX(選手名簿!$A$12:$K$26,H49,2),"")</f>
        <v/>
      </c>
      <c r="J49" s="13" t="str">
        <f>IF(H49&lt;&gt;"",INDEX(選手名簿!$A$12:$K$26,H49,6),"")</f>
        <v/>
      </c>
      <c r="K49" s="44" t="str">
        <f>IF(H49&lt;&gt;"",INDEX(選手名簿!$A$12:$K$26,H49,11),"")</f>
        <v/>
      </c>
    </row>
    <row r="50" spans="1:11" ht="17.100000000000001" customHeight="1" x14ac:dyDescent="0.15">
      <c r="A50" s="29">
        <v>4</v>
      </c>
      <c r="B50" s="101"/>
      <c r="C50" s="60" t="str">
        <f>IF(B50&lt;&gt;"",INDEX(選手名簿!$A$12:$K$26,B50,2),"")</f>
        <v/>
      </c>
      <c r="D50" s="3" t="str">
        <f>IF(B50&lt;&gt;"",INDEX(選手名簿!$A$12:$K$26,B50,6),"")</f>
        <v/>
      </c>
      <c r="E50" s="45" t="str">
        <f>IF(B50&lt;&gt;"",INDEX(選手名簿!$A$12:$K$26,B50,11),"")</f>
        <v/>
      </c>
      <c r="G50" s="201"/>
      <c r="H50" s="104"/>
      <c r="I50" s="63" t="str">
        <f>IF(H50&lt;&gt;"",INDEX(選手名簿!$A$12:$K$26,H50,2),"")</f>
        <v/>
      </c>
      <c r="J50" s="6" t="str">
        <f>IF(H50&lt;&gt;"",INDEX(選手名簿!$A$12:$K$26,H50,6),"")</f>
        <v/>
      </c>
      <c r="K50" s="46" t="str">
        <f>IF(H50&lt;&gt;"",INDEX(選手名簿!$A$12:$K$26,H50,11),"")</f>
        <v/>
      </c>
    </row>
    <row r="51" spans="1:11" ht="17.100000000000001" customHeight="1" x14ac:dyDescent="0.15">
      <c r="A51" s="32">
        <v>5</v>
      </c>
      <c r="B51" s="102"/>
      <c r="C51" s="61" t="str">
        <f>IF(B51&lt;&gt;"",INDEX(選手名簿!$A$12:$K$26,B51,2),"")</f>
        <v/>
      </c>
      <c r="D51" s="7" t="str">
        <f>IF(B51&lt;&gt;"",INDEX(選手名簿!$A$12:$K$26,B51,6),"")</f>
        <v/>
      </c>
      <c r="E51" s="48" t="str">
        <f>IF(B51&lt;&gt;"",INDEX(選手名簿!$A$12:$K$26,B51,11),"")</f>
        <v/>
      </c>
      <c r="G51" s="200">
        <v>3</v>
      </c>
      <c r="H51" s="103"/>
      <c r="I51" s="62" t="str">
        <f>IF(H51&lt;&gt;"",INDEX(選手名簿!$A$12:$K$26,H51,2),"")</f>
        <v/>
      </c>
      <c r="J51" s="13" t="str">
        <f>IF(H51&lt;&gt;"",INDEX(選手名簿!$A$12:$K$26,H51,6),"")</f>
        <v/>
      </c>
      <c r="K51" s="44" t="str">
        <f>IF(H51&lt;&gt;"",INDEX(選手名簿!$A$12:$K$26,H51,11),"")</f>
        <v/>
      </c>
    </row>
    <row r="52" spans="1:11" ht="17.100000000000001" customHeight="1" x14ac:dyDescent="0.15">
      <c r="A52" s="19">
        <v>6</v>
      </c>
      <c r="B52" s="106"/>
      <c r="C52" s="107" t="str">
        <f>IF(B52&lt;&gt;"",INDEX(選手名簿!$A$12:$K$26,B52,2),"")</f>
        <v/>
      </c>
      <c r="D52" s="25" t="str">
        <f>IF(B52&lt;&gt;"",INDEX(選手名簿!$A$12:$K$26,B52,6),"")</f>
        <v/>
      </c>
      <c r="E52" s="43" t="str">
        <f>IF(B52&lt;&gt;"",INDEX(選手名簿!$A$12:$K$26,B52,11),"")</f>
        <v/>
      </c>
      <c r="G52" s="201"/>
      <c r="H52" s="104"/>
      <c r="I52" s="63"/>
      <c r="J52" s="6"/>
      <c r="K52" s="46"/>
    </row>
  </sheetData>
  <sheetProtection sheet="1" objects="1" scenarios="1" selectLockedCells="1"/>
  <mergeCells count="18"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  <mergeCell ref="G15:G16"/>
    <mergeCell ref="A3:B3"/>
    <mergeCell ref="G7:G8"/>
    <mergeCell ref="G9:G10"/>
    <mergeCell ref="G11:G12"/>
    <mergeCell ref="G13:G14"/>
  </mergeCells>
  <phoneticPr fontId="2"/>
  <conditionalFormatting sqref="D7:D16">
    <cfRule type="cellIs" dxfId="9" priority="10" operator="equal">
      <formula>"女"</formula>
    </cfRule>
  </conditionalFormatting>
  <conditionalFormatting sqref="J7:J16">
    <cfRule type="cellIs" dxfId="8" priority="9" operator="equal">
      <formula>"女"</formula>
    </cfRule>
  </conditionalFormatting>
  <conditionalFormatting sqref="D20:D25">
    <cfRule type="cellIs" dxfId="7" priority="8" operator="equal">
      <formula>"女"</formula>
    </cfRule>
  </conditionalFormatting>
  <conditionalFormatting sqref="J20:J25">
    <cfRule type="cellIs" dxfId="6" priority="7" operator="equal">
      <formula>"女"</formula>
    </cfRule>
  </conditionalFormatting>
  <conditionalFormatting sqref="D29:D34">
    <cfRule type="cellIs" dxfId="5" priority="6" operator="equal">
      <formula>"女"</formula>
    </cfRule>
  </conditionalFormatting>
  <conditionalFormatting sqref="J29:J34">
    <cfRule type="cellIs" dxfId="4" priority="5" operator="equal">
      <formula>"女"</formula>
    </cfRule>
  </conditionalFormatting>
  <conditionalFormatting sqref="D38:D43">
    <cfRule type="cellIs" dxfId="3" priority="4" operator="equal">
      <formula>"女"</formula>
    </cfRule>
  </conditionalFormatting>
  <conditionalFormatting sqref="J38:J43">
    <cfRule type="cellIs" dxfId="2" priority="3" operator="equal">
      <formula>"女"</formula>
    </cfRule>
  </conditionalFormatting>
  <conditionalFormatting sqref="D47:D52">
    <cfRule type="cellIs" dxfId="1" priority="2" operator="equal">
      <formula>"女"</formula>
    </cfRule>
  </conditionalFormatting>
  <conditionalFormatting sqref="J47:J52">
    <cfRule type="cellIs" dxfId="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FJ-USER</cp:lastModifiedBy>
  <cp:lastPrinted>2015-12-03T08:51:11Z</cp:lastPrinted>
  <dcterms:created xsi:type="dcterms:W3CDTF">2015-10-14T09:37:39Z</dcterms:created>
  <dcterms:modified xsi:type="dcterms:W3CDTF">2015-12-05T00:26:54Z</dcterms:modified>
</cp:coreProperties>
</file>