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60" windowHeight="11880"/>
  </bookViews>
  <sheets>
    <sheet name="選手名簿" sheetId="1" r:id="rId1"/>
    <sheet name="男子" sheetId="2" r:id="rId2"/>
    <sheet name="女子" sheetId="3" r:id="rId3"/>
  </sheets>
  <calcPr calcId="145621"/>
</workbook>
</file>

<file path=xl/calcChain.xml><?xml version="1.0" encoding="utf-8"?>
<calcChain xmlns="http://schemas.openxmlformats.org/spreadsheetml/2006/main">
  <c r="K52" i="3" l="1"/>
  <c r="J52" i="3"/>
  <c r="I52" i="3"/>
  <c r="K51" i="3"/>
  <c r="J51" i="3"/>
  <c r="I51" i="3"/>
  <c r="K50" i="3"/>
  <c r="J50" i="3"/>
  <c r="I50" i="3"/>
  <c r="K49" i="3"/>
  <c r="J49" i="3"/>
  <c r="I49" i="3"/>
  <c r="K48" i="3"/>
  <c r="J48" i="3"/>
  <c r="I48" i="3"/>
  <c r="K43" i="3"/>
  <c r="J43" i="3"/>
  <c r="I43" i="3"/>
  <c r="K42" i="3"/>
  <c r="J42" i="3"/>
  <c r="I42" i="3"/>
  <c r="K41" i="3"/>
  <c r="J41" i="3"/>
  <c r="I41" i="3"/>
  <c r="K40" i="3"/>
  <c r="J40" i="3"/>
  <c r="I40" i="3"/>
  <c r="K39" i="3"/>
  <c r="J39" i="3"/>
  <c r="I39" i="3"/>
  <c r="K34" i="3"/>
  <c r="J34" i="3"/>
  <c r="I34" i="3"/>
  <c r="K33" i="3"/>
  <c r="J33" i="3"/>
  <c r="I33" i="3"/>
  <c r="K32" i="3"/>
  <c r="J32" i="3"/>
  <c r="I32" i="3"/>
  <c r="K31" i="3"/>
  <c r="J31" i="3"/>
  <c r="I31" i="3"/>
  <c r="K30" i="3"/>
  <c r="J30" i="3"/>
  <c r="I30" i="3"/>
  <c r="K25" i="3"/>
  <c r="J25" i="3"/>
  <c r="I25" i="3"/>
  <c r="K24" i="3"/>
  <c r="J24" i="3"/>
  <c r="I24" i="3"/>
  <c r="K23" i="3"/>
  <c r="J23" i="3"/>
  <c r="I23" i="3"/>
  <c r="K22" i="3"/>
  <c r="J22" i="3"/>
  <c r="I22" i="3"/>
  <c r="K21" i="3"/>
  <c r="J21" i="3"/>
  <c r="I21" i="3"/>
  <c r="K16" i="3"/>
  <c r="J16" i="3"/>
  <c r="I16" i="3"/>
  <c r="K15" i="3"/>
  <c r="J15" i="3"/>
  <c r="I15" i="3"/>
  <c r="K14" i="3"/>
  <c r="J14" i="3"/>
  <c r="I14" i="3"/>
  <c r="K13" i="3"/>
  <c r="J13" i="3"/>
  <c r="I13" i="3"/>
  <c r="K12" i="3"/>
  <c r="J12" i="3"/>
  <c r="I12" i="3"/>
  <c r="K11" i="3"/>
  <c r="J11" i="3"/>
  <c r="I11" i="3"/>
  <c r="K10" i="3"/>
  <c r="J10" i="3"/>
  <c r="I10" i="3"/>
  <c r="K9" i="3"/>
  <c r="J9" i="3"/>
  <c r="I9" i="3"/>
  <c r="K8" i="3"/>
  <c r="J8" i="3"/>
  <c r="I8" i="3"/>
  <c r="K52" i="2"/>
  <c r="J52" i="2"/>
  <c r="I52" i="2"/>
  <c r="K51" i="2"/>
  <c r="J51" i="2"/>
  <c r="I51" i="2"/>
  <c r="K50" i="2"/>
  <c r="J50" i="2"/>
  <c r="I50" i="2"/>
  <c r="K49" i="2"/>
  <c r="J49" i="2"/>
  <c r="I49" i="2"/>
  <c r="K48" i="2"/>
  <c r="J48" i="2"/>
  <c r="I48" i="2"/>
  <c r="K43" i="2"/>
  <c r="J43" i="2"/>
  <c r="I43" i="2"/>
  <c r="K42" i="2"/>
  <c r="J42" i="2"/>
  <c r="I42" i="2"/>
  <c r="K41" i="2"/>
  <c r="J41" i="2"/>
  <c r="I41" i="2"/>
  <c r="K40" i="2"/>
  <c r="J40" i="2"/>
  <c r="I40" i="2"/>
  <c r="K39" i="2"/>
  <c r="J39" i="2"/>
  <c r="I39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C3" i="3" l="1"/>
  <c r="C3" i="2"/>
  <c r="AE26" i="1"/>
  <c r="AD26" i="1"/>
  <c r="AC26" i="1"/>
  <c r="AB26" i="1"/>
  <c r="AA26" i="1"/>
  <c r="Z26" i="1"/>
  <c r="Y26" i="1"/>
  <c r="X26" i="1"/>
  <c r="W26" i="1"/>
  <c r="V26" i="1"/>
  <c r="AE25" i="1"/>
  <c r="AD25" i="1"/>
  <c r="AC25" i="1"/>
  <c r="AB25" i="1"/>
  <c r="AA25" i="1"/>
  <c r="Z25" i="1"/>
  <c r="Y25" i="1"/>
  <c r="X25" i="1"/>
  <c r="W25" i="1"/>
  <c r="V25" i="1"/>
  <c r="AE24" i="1"/>
  <c r="AD24" i="1"/>
  <c r="AC24" i="1"/>
  <c r="AB24" i="1"/>
  <c r="AA24" i="1"/>
  <c r="Z24" i="1"/>
  <c r="Y24" i="1"/>
  <c r="X24" i="1"/>
  <c r="W24" i="1"/>
  <c r="V24" i="1"/>
  <c r="AE23" i="1"/>
  <c r="AD23" i="1"/>
  <c r="AC23" i="1"/>
  <c r="AB23" i="1"/>
  <c r="AA23" i="1"/>
  <c r="Z23" i="1"/>
  <c r="Y23" i="1"/>
  <c r="X23" i="1"/>
  <c r="W23" i="1"/>
  <c r="V23" i="1"/>
  <c r="AE22" i="1"/>
  <c r="AD22" i="1"/>
  <c r="AC22" i="1"/>
  <c r="AB22" i="1"/>
  <c r="AA22" i="1"/>
  <c r="Z22" i="1"/>
  <c r="Y22" i="1"/>
  <c r="X22" i="1"/>
  <c r="W22" i="1"/>
  <c r="V22" i="1"/>
  <c r="AE21" i="1"/>
  <c r="AD21" i="1"/>
  <c r="AC21" i="1"/>
  <c r="AB21" i="1"/>
  <c r="AA21" i="1"/>
  <c r="Z21" i="1"/>
  <c r="Y21" i="1"/>
  <c r="X21" i="1"/>
  <c r="W21" i="1"/>
  <c r="V21" i="1"/>
  <c r="AE20" i="1"/>
  <c r="AD20" i="1"/>
  <c r="AC20" i="1"/>
  <c r="AB20" i="1"/>
  <c r="AA20" i="1"/>
  <c r="Z20" i="1"/>
  <c r="Y20" i="1"/>
  <c r="X20" i="1"/>
  <c r="W20" i="1"/>
  <c r="V20" i="1"/>
  <c r="AE19" i="1"/>
  <c r="AD19" i="1"/>
  <c r="AC19" i="1"/>
  <c r="AB19" i="1"/>
  <c r="AA19" i="1"/>
  <c r="Z19" i="1"/>
  <c r="Y19" i="1"/>
  <c r="X19" i="1"/>
  <c r="W19" i="1"/>
  <c r="V19" i="1"/>
  <c r="AE18" i="1"/>
  <c r="AD18" i="1"/>
  <c r="AC18" i="1"/>
  <c r="AB18" i="1"/>
  <c r="AA18" i="1"/>
  <c r="Z18" i="1"/>
  <c r="Y18" i="1"/>
  <c r="X18" i="1"/>
  <c r="W18" i="1"/>
  <c r="V18" i="1"/>
  <c r="AE17" i="1"/>
  <c r="AD17" i="1"/>
  <c r="AC17" i="1"/>
  <c r="AB17" i="1"/>
  <c r="AA17" i="1"/>
  <c r="Z17" i="1"/>
  <c r="Y17" i="1"/>
  <c r="X17" i="1"/>
  <c r="W17" i="1"/>
  <c r="V17" i="1"/>
  <c r="AE16" i="1"/>
  <c r="AD16" i="1"/>
  <c r="AC16" i="1"/>
  <c r="AB16" i="1"/>
  <c r="AA16" i="1"/>
  <c r="Z16" i="1"/>
  <c r="Y16" i="1"/>
  <c r="X16" i="1"/>
  <c r="W16" i="1"/>
  <c r="V16" i="1"/>
  <c r="AE15" i="1"/>
  <c r="AD15" i="1"/>
  <c r="AC15" i="1"/>
  <c r="AB15" i="1"/>
  <c r="AA15" i="1"/>
  <c r="Z15" i="1"/>
  <c r="Y15" i="1"/>
  <c r="X15" i="1"/>
  <c r="W15" i="1"/>
  <c r="V15" i="1"/>
  <c r="AE14" i="1"/>
  <c r="AD14" i="1"/>
  <c r="AC14" i="1"/>
  <c r="AB14" i="1"/>
  <c r="AA14" i="1"/>
  <c r="Z14" i="1"/>
  <c r="Y14" i="1"/>
  <c r="X14" i="1"/>
  <c r="W14" i="1"/>
  <c r="V14" i="1"/>
  <c r="AE13" i="1"/>
  <c r="AD13" i="1"/>
  <c r="AC13" i="1"/>
  <c r="AB13" i="1"/>
  <c r="AA13" i="1"/>
  <c r="Z13" i="1"/>
  <c r="Y13" i="1"/>
  <c r="X13" i="1"/>
  <c r="W13" i="1"/>
  <c r="V13" i="1"/>
  <c r="AE12" i="1"/>
  <c r="AD12" i="1"/>
  <c r="AC12" i="1"/>
  <c r="AB12" i="1"/>
  <c r="AA12" i="1"/>
  <c r="Z12" i="1"/>
  <c r="Y12" i="1"/>
  <c r="X12" i="1"/>
  <c r="W12" i="1"/>
  <c r="V12" i="1"/>
  <c r="E52" i="3"/>
  <c r="D52" i="3"/>
  <c r="C52" i="3"/>
  <c r="E51" i="3"/>
  <c r="D51" i="3"/>
  <c r="C51" i="3"/>
  <c r="E50" i="3"/>
  <c r="D50" i="3"/>
  <c r="C50" i="3"/>
  <c r="E49" i="3"/>
  <c r="D49" i="3"/>
  <c r="C49" i="3"/>
  <c r="E48" i="3"/>
  <c r="D48" i="3"/>
  <c r="C48" i="3"/>
  <c r="K47" i="3"/>
  <c r="J47" i="3"/>
  <c r="I47" i="3"/>
  <c r="E47" i="3"/>
  <c r="D47" i="3"/>
  <c r="C47" i="3"/>
  <c r="E43" i="3"/>
  <c r="D43" i="3"/>
  <c r="C43" i="3"/>
  <c r="E42" i="3"/>
  <c r="D42" i="3"/>
  <c r="C42" i="3"/>
  <c r="E41" i="3"/>
  <c r="D41" i="3"/>
  <c r="C41" i="3"/>
  <c r="E40" i="3"/>
  <c r="D40" i="3"/>
  <c r="C40" i="3"/>
  <c r="E39" i="3"/>
  <c r="D39" i="3"/>
  <c r="C39" i="3"/>
  <c r="K38" i="3"/>
  <c r="J38" i="3"/>
  <c r="I38" i="3"/>
  <c r="E38" i="3"/>
  <c r="D38" i="3"/>
  <c r="C38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K29" i="3"/>
  <c r="J29" i="3"/>
  <c r="I29" i="3"/>
  <c r="E29" i="3"/>
  <c r="D29" i="3"/>
  <c r="C29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C21" i="3"/>
  <c r="K20" i="3"/>
  <c r="J20" i="3"/>
  <c r="I20" i="3"/>
  <c r="E20" i="3"/>
  <c r="D20" i="3"/>
  <c r="C20" i="3"/>
  <c r="E16" i="3"/>
  <c r="D16" i="3"/>
  <c r="C16" i="3"/>
  <c r="E15" i="3"/>
  <c r="D15" i="3"/>
  <c r="C15" i="3"/>
  <c r="E14" i="3"/>
  <c r="D14" i="3"/>
  <c r="C14" i="3"/>
  <c r="E13" i="3"/>
  <c r="D13" i="3"/>
  <c r="C13" i="3"/>
  <c r="E12" i="3"/>
  <c r="D12" i="3"/>
  <c r="C12" i="3"/>
  <c r="E11" i="3"/>
  <c r="D11" i="3"/>
  <c r="C11" i="3"/>
  <c r="E10" i="3"/>
  <c r="D10" i="3"/>
  <c r="C10" i="3"/>
  <c r="E9" i="3"/>
  <c r="D9" i="3"/>
  <c r="C9" i="3"/>
  <c r="E8" i="3"/>
  <c r="D8" i="3"/>
  <c r="C8" i="3"/>
  <c r="K7" i="3"/>
  <c r="J7" i="3"/>
  <c r="I7" i="3"/>
  <c r="E7" i="3"/>
  <c r="D7" i="3"/>
  <c r="C7" i="3"/>
  <c r="U26" i="1" l="1"/>
  <c r="T26" i="1"/>
  <c r="S26" i="1"/>
  <c r="R26" i="1"/>
  <c r="Q26" i="1"/>
  <c r="P26" i="1"/>
  <c r="O26" i="1"/>
  <c r="N26" i="1"/>
  <c r="M26" i="1"/>
  <c r="L26" i="1"/>
  <c r="U25" i="1"/>
  <c r="T25" i="1"/>
  <c r="S25" i="1"/>
  <c r="R25" i="1"/>
  <c r="Q25" i="1"/>
  <c r="P25" i="1"/>
  <c r="O25" i="1"/>
  <c r="N25" i="1"/>
  <c r="M25" i="1"/>
  <c r="L25" i="1"/>
  <c r="U24" i="1"/>
  <c r="T24" i="1"/>
  <c r="S24" i="1"/>
  <c r="R24" i="1"/>
  <c r="Q24" i="1"/>
  <c r="P24" i="1"/>
  <c r="O24" i="1"/>
  <c r="N24" i="1"/>
  <c r="M24" i="1"/>
  <c r="L24" i="1"/>
  <c r="U23" i="1"/>
  <c r="T23" i="1"/>
  <c r="S23" i="1"/>
  <c r="R23" i="1"/>
  <c r="Q23" i="1"/>
  <c r="P23" i="1"/>
  <c r="O23" i="1"/>
  <c r="N23" i="1"/>
  <c r="M23" i="1"/>
  <c r="L23" i="1"/>
  <c r="U22" i="1"/>
  <c r="T22" i="1"/>
  <c r="S22" i="1"/>
  <c r="R22" i="1"/>
  <c r="Q22" i="1"/>
  <c r="P22" i="1"/>
  <c r="O22" i="1"/>
  <c r="N22" i="1"/>
  <c r="M22" i="1"/>
  <c r="L22" i="1"/>
  <c r="U21" i="1"/>
  <c r="T21" i="1"/>
  <c r="S21" i="1"/>
  <c r="R21" i="1"/>
  <c r="Q21" i="1"/>
  <c r="P21" i="1"/>
  <c r="O21" i="1"/>
  <c r="N21" i="1"/>
  <c r="M21" i="1"/>
  <c r="L21" i="1"/>
  <c r="U20" i="1"/>
  <c r="T20" i="1"/>
  <c r="S20" i="1"/>
  <c r="R20" i="1"/>
  <c r="Q20" i="1"/>
  <c r="P20" i="1"/>
  <c r="O20" i="1"/>
  <c r="N20" i="1"/>
  <c r="M20" i="1"/>
  <c r="L20" i="1"/>
  <c r="U19" i="1"/>
  <c r="T19" i="1"/>
  <c r="S19" i="1"/>
  <c r="R19" i="1"/>
  <c r="Q19" i="1"/>
  <c r="P19" i="1"/>
  <c r="O19" i="1"/>
  <c r="N19" i="1"/>
  <c r="M19" i="1"/>
  <c r="L19" i="1"/>
  <c r="U18" i="1"/>
  <c r="T18" i="1"/>
  <c r="S18" i="1"/>
  <c r="R18" i="1"/>
  <c r="Q18" i="1"/>
  <c r="P18" i="1"/>
  <c r="O18" i="1"/>
  <c r="N18" i="1"/>
  <c r="M18" i="1"/>
  <c r="L18" i="1"/>
  <c r="U17" i="1"/>
  <c r="T17" i="1"/>
  <c r="S17" i="1"/>
  <c r="R17" i="1"/>
  <c r="Q17" i="1"/>
  <c r="P17" i="1"/>
  <c r="O17" i="1"/>
  <c r="N17" i="1"/>
  <c r="M17" i="1"/>
  <c r="L17" i="1"/>
  <c r="U16" i="1"/>
  <c r="T16" i="1"/>
  <c r="S16" i="1"/>
  <c r="R16" i="1"/>
  <c r="Q16" i="1"/>
  <c r="P16" i="1"/>
  <c r="O16" i="1"/>
  <c r="N16" i="1"/>
  <c r="M16" i="1"/>
  <c r="L16" i="1"/>
  <c r="U15" i="1"/>
  <c r="T15" i="1"/>
  <c r="S15" i="1"/>
  <c r="R15" i="1"/>
  <c r="Q15" i="1"/>
  <c r="P15" i="1"/>
  <c r="O15" i="1"/>
  <c r="N15" i="1"/>
  <c r="M15" i="1"/>
  <c r="L15" i="1"/>
  <c r="U14" i="1"/>
  <c r="T14" i="1"/>
  <c r="S14" i="1"/>
  <c r="R14" i="1"/>
  <c r="Q14" i="1"/>
  <c r="P14" i="1"/>
  <c r="O14" i="1"/>
  <c r="N14" i="1"/>
  <c r="M14" i="1"/>
  <c r="L14" i="1"/>
  <c r="U13" i="1"/>
  <c r="T13" i="1"/>
  <c r="S13" i="1"/>
  <c r="R13" i="1"/>
  <c r="Q13" i="1"/>
  <c r="P13" i="1"/>
  <c r="O13" i="1"/>
  <c r="N13" i="1"/>
  <c r="M13" i="1"/>
  <c r="L13" i="1"/>
  <c r="U12" i="1"/>
  <c r="T12" i="1"/>
  <c r="S12" i="1"/>
  <c r="R12" i="1"/>
  <c r="Q12" i="1"/>
  <c r="P12" i="1"/>
  <c r="O12" i="1"/>
  <c r="N12" i="1"/>
  <c r="M12" i="1"/>
  <c r="L12" i="1"/>
  <c r="E52" i="2"/>
  <c r="D52" i="2"/>
  <c r="C52" i="2"/>
  <c r="E51" i="2"/>
  <c r="D51" i="2"/>
  <c r="C51" i="2"/>
  <c r="D50" i="2"/>
  <c r="C50" i="2"/>
  <c r="D49" i="2"/>
  <c r="C49" i="2"/>
  <c r="D48" i="2"/>
  <c r="C48" i="2"/>
  <c r="K47" i="2"/>
  <c r="J47" i="2"/>
  <c r="I47" i="2"/>
  <c r="D47" i="2"/>
  <c r="C47" i="2"/>
  <c r="E43" i="2"/>
  <c r="D43" i="2"/>
  <c r="C43" i="2"/>
  <c r="E42" i="2"/>
  <c r="D42" i="2"/>
  <c r="C42" i="2"/>
  <c r="E41" i="2"/>
  <c r="D41" i="2"/>
  <c r="C41" i="2"/>
  <c r="E40" i="2"/>
  <c r="D40" i="2"/>
  <c r="C40" i="2"/>
  <c r="D39" i="2"/>
  <c r="C39" i="2"/>
  <c r="J38" i="2"/>
  <c r="I38" i="2"/>
  <c r="D38" i="2"/>
  <c r="C38" i="2"/>
  <c r="E34" i="2"/>
  <c r="D34" i="2"/>
  <c r="C34" i="2"/>
  <c r="E33" i="2"/>
  <c r="D33" i="2"/>
  <c r="C33" i="2"/>
  <c r="E32" i="2"/>
  <c r="D32" i="2"/>
  <c r="C32" i="2"/>
  <c r="E31" i="2"/>
  <c r="D31" i="2"/>
  <c r="C31" i="2"/>
  <c r="E30" i="2"/>
  <c r="D30" i="2"/>
  <c r="C30" i="2"/>
  <c r="K29" i="2"/>
  <c r="J29" i="2"/>
  <c r="I29" i="2"/>
  <c r="E29" i="2"/>
  <c r="D29" i="2"/>
  <c r="C29" i="2"/>
  <c r="E25" i="2"/>
  <c r="D25" i="2"/>
  <c r="C25" i="2"/>
  <c r="E24" i="2"/>
  <c r="D24" i="2"/>
  <c r="C24" i="2"/>
  <c r="E23" i="2"/>
  <c r="D23" i="2"/>
  <c r="C23" i="2"/>
  <c r="E22" i="2"/>
  <c r="D22" i="2"/>
  <c r="C22" i="2"/>
  <c r="E21" i="2"/>
  <c r="D21" i="2"/>
  <c r="C21" i="2"/>
  <c r="K20" i="2"/>
  <c r="J20" i="2"/>
  <c r="I20" i="2"/>
  <c r="E20" i="2"/>
  <c r="D20" i="2"/>
  <c r="C20" i="2"/>
  <c r="J7" i="2"/>
  <c r="I7" i="2"/>
  <c r="E16" i="2"/>
  <c r="D16" i="2"/>
  <c r="C16" i="2"/>
  <c r="E15" i="2"/>
  <c r="D15" i="2"/>
  <c r="C15" i="2"/>
  <c r="E14" i="2"/>
  <c r="D14" i="2"/>
  <c r="C14" i="2"/>
  <c r="E13" i="2"/>
  <c r="D13" i="2"/>
  <c r="C13" i="2"/>
  <c r="E12" i="2"/>
  <c r="D12" i="2"/>
  <c r="C12" i="2"/>
  <c r="E11" i="2"/>
  <c r="D11" i="2"/>
  <c r="C11" i="2"/>
  <c r="E10" i="2"/>
  <c r="D10" i="2"/>
  <c r="C10" i="2"/>
  <c r="D9" i="2"/>
  <c r="C9" i="2"/>
  <c r="D8" i="2"/>
  <c r="C8" i="2"/>
  <c r="D7" i="2"/>
  <c r="C7" i="2"/>
  <c r="K26" i="1"/>
  <c r="K25" i="1"/>
  <c r="K24" i="1"/>
  <c r="K23" i="1"/>
  <c r="E50" i="2" s="1"/>
  <c r="K22" i="1"/>
  <c r="E49" i="2" s="1"/>
  <c r="K21" i="1"/>
  <c r="E48" i="2" s="1"/>
  <c r="K20" i="1"/>
  <c r="E47" i="2" s="1"/>
  <c r="K19" i="1"/>
  <c r="K38" i="2" s="1"/>
  <c r="K18" i="1"/>
  <c r="E39" i="2" s="1"/>
  <c r="K17" i="1"/>
  <c r="K16" i="1"/>
  <c r="K15" i="1"/>
  <c r="K14" i="1"/>
  <c r="E9" i="2" s="1"/>
  <c r="K13" i="1"/>
  <c r="E8" i="2" s="1"/>
  <c r="K11" i="1"/>
  <c r="K12" i="1"/>
  <c r="E7" i="2" s="1"/>
  <c r="E38" i="2" l="1"/>
  <c r="K7" i="2"/>
</calcChain>
</file>

<file path=xl/sharedStrings.xml><?xml version="1.0" encoding="utf-8"?>
<sst xmlns="http://schemas.openxmlformats.org/spreadsheetml/2006/main" count="175" uniqueCount="49">
  <si>
    <t>第50回近畿教職員バドミントン選手権大会（個人の部）参加申込書</t>
    <rPh sb="21" eb="23">
      <t>コジン</t>
    </rPh>
    <phoneticPr fontId="2"/>
  </si>
  <si>
    <t>府県名</t>
    <rPh sb="0" eb="2">
      <t>フケン</t>
    </rPh>
    <rPh sb="2" eb="3">
      <t>メイ</t>
    </rPh>
    <phoneticPr fontId="2"/>
  </si>
  <si>
    <t>住所</t>
    <rPh sb="0" eb="2">
      <t>ジュウショ</t>
    </rPh>
    <phoneticPr fontId="2"/>
  </si>
  <si>
    <t>ＴＥＬ</t>
    <phoneticPr fontId="2"/>
  </si>
  <si>
    <t>氏名</t>
    <rPh sb="0" eb="2">
      <t>シメイ</t>
    </rPh>
    <phoneticPr fontId="2"/>
  </si>
  <si>
    <t>ふりがな</t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</si>
  <si>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</si>
  <si>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</si>
  <si>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</si>
  <si>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勤務先</t>
    <rPh sb="0" eb="3">
      <t>キンムサキ</t>
    </rPh>
    <phoneticPr fontId="2"/>
  </si>
  <si>
    <t>選手
番号</t>
    <rPh sb="0" eb="2">
      <t>センシュ</t>
    </rPh>
    <rPh sb="3" eb="5">
      <t>バンゴウ</t>
    </rPh>
    <phoneticPr fontId="2"/>
  </si>
  <si>
    <t>メールアドレス</t>
    <phoneticPr fontId="2"/>
  </si>
  <si>
    <t>責任者</t>
    <rPh sb="0" eb="3">
      <t>セキニンシャ</t>
    </rPh>
    <phoneticPr fontId="2"/>
  </si>
  <si>
    <t>西暦</t>
    <rPh sb="0" eb="2">
      <t>セイレキ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</si>
  <si>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</si>
  <si>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</si>
  <si>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男子</t>
    <rPh sb="0" eb="2">
      <t>ダンシ</t>
    </rPh>
    <phoneticPr fontId="2"/>
  </si>
  <si>
    <t>30D</t>
    <phoneticPr fontId="2"/>
  </si>
  <si>
    <t>30S</t>
    <phoneticPr fontId="2"/>
  </si>
  <si>
    <t>一般S</t>
    <rPh sb="0" eb="2">
      <t>イッパン</t>
    </rPh>
    <phoneticPr fontId="2"/>
  </si>
  <si>
    <t>一般D</t>
    <rPh sb="0" eb="2">
      <t>イッパン</t>
    </rPh>
    <phoneticPr fontId="2"/>
  </si>
  <si>
    <t>40S</t>
    <phoneticPr fontId="2"/>
  </si>
  <si>
    <t>40D</t>
    <phoneticPr fontId="2"/>
  </si>
  <si>
    <t>50S</t>
    <phoneticPr fontId="2"/>
  </si>
  <si>
    <t>50D</t>
    <phoneticPr fontId="2"/>
  </si>
  <si>
    <t>60S</t>
    <phoneticPr fontId="2"/>
  </si>
  <si>
    <t>60D</t>
    <phoneticPr fontId="2"/>
  </si>
  <si>
    <t>女子</t>
    <rPh sb="0" eb="2">
      <t>ジョシ</t>
    </rPh>
    <phoneticPr fontId="2"/>
  </si>
  <si>
    <t>なかむら　やすまさ</t>
    <phoneticPr fontId="2"/>
  </si>
  <si>
    <t>中村　康正</t>
    <rPh sb="0" eb="2">
      <t>ナカムラ</t>
    </rPh>
    <rPh sb="3" eb="5">
      <t>ヤスマサ</t>
    </rPh>
    <phoneticPr fontId="2"/>
  </si>
  <si>
    <t>男</t>
    <rPh sb="0" eb="1">
      <t>オトコ</t>
    </rPh>
    <phoneticPr fontId="2"/>
  </si>
  <si>
    <t>私立四條畷学園高等学校</t>
    <rPh sb="0" eb="2">
      <t>ワタクシリツ</t>
    </rPh>
    <rPh sb="2" eb="5">
      <t>シジョウナワテ</t>
    </rPh>
    <rPh sb="5" eb="7">
      <t>ガクエン</t>
    </rPh>
    <rPh sb="7" eb="9">
      <t>コウトウ</t>
    </rPh>
    <rPh sb="9" eb="11">
      <t>ガッコウ</t>
    </rPh>
    <phoneticPr fontId="2"/>
  </si>
  <si>
    <t>ＦＡＸ</t>
    <phoneticPr fontId="2"/>
  </si>
  <si>
    <t>例</t>
    <rPh sb="0" eb="1">
      <t>レイ</t>
    </rPh>
    <phoneticPr fontId="2"/>
  </si>
  <si>
    <t>年齢の起算日：</t>
    <rPh sb="0" eb="2">
      <t>ネンレイ</t>
    </rPh>
    <rPh sb="3" eb="6">
      <t>キサンビ</t>
    </rPh>
    <phoneticPr fontId="2"/>
  </si>
  <si>
    <t>○</t>
    <phoneticPr fontId="2"/>
  </si>
  <si>
    <t>【一般の部シングルス】</t>
    <rPh sb="1" eb="3">
      <t>イッパン</t>
    </rPh>
    <rPh sb="4" eb="5">
      <t>ブ</t>
    </rPh>
    <phoneticPr fontId="2"/>
  </si>
  <si>
    <t>ランク</t>
    <phoneticPr fontId="2"/>
  </si>
  <si>
    <t>【一般の部ダブルス】</t>
    <rPh sb="1" eb="3">
      <t>イッパン</t>
    </rPh>
    <rPh sb="4" eb="5">
      <t>ブ</t>
    </rPh>
    <phoneticPr fontId="2"/>
  </si>
  <si>
    <t>【３０歳以上シングルス】</t>
    <rPh sb="3" eb="4">
      <t>サイ</t>
    </rPh>
    <rPh sb="4" eb="6">
      <t>イジョウ</t>
    </rPh>
    <phoneticPr fontId="2"/>
  </si>
  <si>
    <t>【３０歳以上ダブルス】</t>
    <rPh sb="3" eb="6">
      <t>サイイジョウ</t>
    </rPh>
    <phoneticPr fontId="2"/>
  </si>
  <si>
    <t>【６０歳以上ダブルス】</t>
    <rPh sb="3" eb="6">
      <t>サイイジョウ</t>
    </rPh>
    <phoneticPr fontId="2"/>
  </si>
  <si>
    <t>【６０歳以上シングルス】</t>
    <rPh sb="3" eb="4">
      <t>サイ</t>
    </rPh>
    <rPh sb="4" eb="6">
      <t>イジョウ</t>
    </rPh>
    <phoneticPr fontId="2"/>
  </si>
  <si>
    <t>【５０歳以上シングルス】</t>
    <rPh sb="3" eb="4">
      <t>サイ</t>
    </rPh>
    <rPh sb="4" eb="6">
      <t>イジョウ</t>
    </rPh>
    <phoneticPr fontId="2"/>
  </si>
  <si>
    <t>【５０歳以上ダブルス】</t>
    <rPh sb="3" eb="6">
      <t>サイイジョウ</t>
    </rPh>
    <phoneticPr fontId="2"/>
  </si>
  <si>
    <t>【４０歳以上シングルス】</t>
    <rPh sb="3" eb="4">
      <t>サイ</t>
    </rPh>
    <rPh sb="4" eb="6">
      <t>イジョウ</t>
    </rPh>
    <phoneticPr fontId="2"/>
  </si>
  <si>
    <t>【４０歳以上ダブルス】</t>
    <rPh sb="3" eb="6">
      <t>サイイジョウ</t>
    </rPh>
    <phoneticPr fontId="2"/>
  </si>
  <si>
    <t>〒</t>
  </si>
  <si>
    <t>※太枠内を記入してください。</t>
    <rPh sb="1" eb="3">
      <t>フトワク</t>
    </rPh>
    <rPh sb="3" eb="4">
      <t>ナイ</t>
    </rPh>
    <rPh sb="5" eb="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</si>
</sst>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10"/>
      <color theme="1"/>
      <name val="ＭＳ Ｐゴシック"/>
      <family val="2"/>
      <charset val="128"/>
      <scheme val="minor"/>
    </font>
    <font>
      <sz val="10"/>
      <color theme="0" tint="-0.249977111117893"/>
      <name val="ＭＳ Ｐゴシック"/>
      <family val="2"/>
      <charset val="128"/>
      <scheme val="minor"/>
    </font>
    <font>
      <sz val="10"/>
      <color theme="0" tint="-0.249977111117893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textRotation="255" shrinkToFit="1"/>
    </xf>
    <xf numFmtId="0" fontId="0" fillId="0" borderId="13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 shrinkToFi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vertical="center" shrinkToFit="1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 shrinkToFit="1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vertical="center" shrinkToFi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vertical="center" shrinkToFit="1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left" vertical="center" shrinkToFit="1"/>
      <protection locked="0"/>
    </xf>
    <xf numFmtId="0" fontId="4" fillId="0" borderId="71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2" borderId="85" xfId="0" applyFont="1" applyFill="1" applyBorder="1" applyAlignment="1" applyProtection="1">
      <alignment horizontal="center" vertical="center"/>
      <protection locked="0"/>
    </xf>
    <xf numFmtId="0" fontId="4" fillId="2" borderId="83" xfId="0" applyFont="1" applyFill="1" applyBorder="1" applyAlignment="1" applyProtection="1">
      <alignment horizontal="center" vertical="center"/>
      <protection locked="0"/>
    </xf>
    <xf numFmtId="0" fontId="4" fillId="2" borderId="87" xfId="0" applyFont="1" applyFill="1" applyBorder="1" applyAlignment="1" applyProtection="1">
      <alignment horizontal="center" vertical="center"/>
      <protection locked="0"/>
    </xf>
    <xf numFmtId="0" fontId="4" fillId="2" borderId="88" xfId="0" applyFont="1" applyFill="1" applyBorder="1" applyAlignment="1" applyProtection="1">
      <alignment horizontal="center" vertical="center"/>
      <protection locked="0"/>
    </xf>
    <xf numFmtId="0" fontId="4" fillId="2" borderId="89" xfId="0" applyFont="1" applyFill="1" applyBorder="1" applyAlignment="1" applyProtection="1">
      <alignment horizontal="center" vertical="center"/>
      <protection locked="0"/>
    </xf>
    <xf numFmtId="0" fontId="4" fillId="2" borderId="84" xfId="0" applyFont="1" applyFill="1" applyBorder="1" applyAlignment="1" applyProtection="1">
      <alignment horizontal="center" vertical="center"/>
      <protection locked="0"/>
    </xf>
    <xf numFmtId="0" fontId="4" fillId="2" borderId="90" xfId="0" applyFont="1" applyFill="1" applyBorder="1" applyAlignment="1" applyProtection="1">
      <alignment horizontal="center" vertical="center"/>
      <protection locked="0"/>
    </xf>
    <xf numFmtId="0" fontId="0" fillId="0" borderId="43" xfId="0" applyBorder="1" applyAlignment="1">
      <alignment vertical="center" shrinkToFit="1"/>
    </xf>
    <xf numFmtId="0" fontId="5" fillId="2" borderId="86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6" fillId="0" borderId="13" xfId="0" applyFont="1" applyBorder="1" applyAlignment="1">
      <alignment horizontal="center" vertical="center" textRotation="255" shrinkToFit="1"/>
    </xf>
    <xf numFmtId="0" fontId="6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37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8" fillId="2" borderId="34" xfId="0" applyFont="1" applyFill="1" applyBorder="1" applyAlignment="1">
      <alignment horizontal="center" vertical="center"/>
    </xf>
    <xf numFmtId="0" fontId="9" fillId="0" borderId="41" xfId="0" applyFont="1" applyBorder="1" applyAlignment="1">
      <alignment vertical="center" shrinkToFit="1"/>
    </xf>
    <xf numFmtId="0" fontId="9" fillId="0" borderId="42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 shrinkToFit="1"/>
    </xf>
    <xf numFmtId="0" fontId="9" fillId="0" borderId="43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38" xfId="0" applyNumberFormat="1" applyFont="1" applyBorder="1">
      <alignment vertical="center"/>
    </xf>
    <xf numFmtId="0" fontId="9" fillId="0" borderId="4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4" fontId="0" fillId="0" borderId="38" xfId="0" applyNumberFormat="1" applyBorder="1" applyAlignment="1">
      <alignment horizontal="center" vertical="center"/>
    </xf>
    <xf numFmtId="14" fontId="0" fillId="0" borderId="33" xfId="0" applyNumberForma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73" xfId="0" applyBorder="1" applyAlignment="1" applyProtection="1">
      <alignment horizontal="left" vertical="center"/>
      <protection locked="0"/>
    </xf>
    <xf numFmtId="0" fontId="0" fillId="0" borderId="74" xfId="0" applyBorder="1" applyAlignment="1" applyProtection="1">
      <alignment horizontal="left" vertical="center"/>
      <protection locked="0"/>
    </xf>
    <xf numFmtId="0" fontId="0" fillId="0" borderId="75" xfId="0" applyBorder="1" applyAlignment="1" applyProtection="1">
      <alignment horizontal="left" vertical="center"/>
      <protection locked="0"/>
    </xf>
    <xf numFmtId="0" fontId="0" fillId="0" borderId="76" xfId="0" applyBorder="1" applyAlignment="1" applyProtection="1">
      <alignment horizontal="left" vertical="center"/>
      <protection locked="0"/>
    </xf>
    <xf numFmtId="0" fontId="0" fillId="0" borderId="5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4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98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97" xfId="0" applyBorder="1" applyAlignment="1" applyProtection="1">
      <alignment horizontal="center" vertical="center"/>
      <protection locked="0"/>
    </xf>
    <xf numFmtId="0" fontId="0" fillId="0" borderId="94" xfId="0" applyBorder="1" applyAlignment="1" applyProtection="1">
      <alignment horizontal="center" vertical="center"/>
      <protection locked="0"/>
    </xf>
    <xf numFmtId="0" fontId="0" fillId="0" borderId="96" xfId="0" applyBorder="1" applyAlignment="1" applyProtection="1">
      <alignment horizontal="center" vertical="center"/>
      <protection locked="0"/>
    </xf>
    <xf numFmtId="0" fontId="0" fillId="0" borderId="80" xfId="0" applyNumberFormat="1" applyBorder="1" applyAlignment="1">
      <alignment horizontal="center" vertical="center"/>
    </xf>
    <xf numFmtId="0" fontId="0" fillId="0" borderId="81" xfId="0" applyNumberFormat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4" fillId="0" borderId="67" xfId="0" applyFont="1" applyBorder="1" applyAlignment="1" applyProtection="1">
      <alignment horizontal="left" vertical="center" shrinkToFit="1"/>
      <protection locked="0"/>
    </xf>
    <xf numFmtId="0" fontId="4" fillId="0" borderId="68" xfId="0" applyFont="1" applyBorder="1" applyAlignment="1" applyProtection="1">
      <alignment horizontal="left" vertical="center" shrinkToFit="1"/>
      <protection locked="0"/>
    </xf>
    <xf numFmtId="0" fontId="4" fillId="0" borderId="61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55" xfId="0" applyFont="1" applyBorder="1" applyAlignment="1" applyProtection="1">
      <alignment horizontal="left" vertical="center" shrinkToFit="1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59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0" fillId="0" borderId="82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 applyProtection="1">
      <alignment horizontal="left" vertical="center"/>
      <protection locked="0"/>
    </xf>
    <xf numFmtId="0" fontId="0" fillId="0" borderId="79" xfId="0" applyBorder="1" applyAlignment="1" applyProtection="1">
      <alignment horizontal="left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51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5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57" xfId="0" applyFont="1" applyBorder="1" applyAlignment="1">
      <alignment horizontal="left" vertical="center" shrinkToFit="1"/>
    </xf>
    <xf numFmtId="0" fontId="9" fillId="0" borderId="41" xfId="0" applyFont="1" applyBorder="1" applyAlignment="1">
      <alignment horizontal="left" vertical="center" shrinkToFit="1"/>
    </xf>
    <xf numFmtId="0" fontId="0" fillId="0" borderId="49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0" fontId="4" fillId="0" borderId="65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0" fontId="4" fillId="0" borderId="63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showGridLines="0" tabSelected="1" workbookViewId="0">
      <selection activeCell="B12" sqref="B12:D12"/>
    </sheetView>
  </sheetViews>
  <sheetFormatPr defaultRowHeight="12" x14ac:dyDescent="0.15"/>
  <cols>
    <col min="1" max="2" width="5.7109375" customWidth="1"/>
    <col min="3" max="3" width="3.7109375" customWidth="1"/>
    <col min="4" max="4" width="4.7109375" customWidth="1"/>
    <col min="5" max="5" width="18.7109375" customWidth="1"/>
    <col min="6" max="6" width="3.7109375" customWidth="1"/>
    <col min="7" max="7" width="20.7109375" customWidth="1"/>
    <col min="8" max="8" width="6.7109375" customWidth="1"/>
    <col min="9" max="31" width="3.7109375" customWidth="1"/>
  </cols>
  <sheetData>
    <row r="1" spans="1:31" ht="17.25" x14ac:dyDescent="0.15">
      <c r="A1" s="1" t="s">
        <v>0</v>
      </c>
      <c r="B1" s="1"/>
    </row>
    <row r="2" spans="1:31" ht="20.100000000000001" customHeight="1" thickBot="1" x14ac:dyDescent="0.2">
      <c r="A2" s="1"/>
      <c r="B2" s="1"/>
      <c r="G2" s="122" t="s">
        <v>48</v>
      </c>
    </row>
    <row r="3" spans="1:31" ht="20.100000000000001" customHeight="1" x14ac:dyDescent="0.15">
      <c r="A3" s="153" t="s">
        <v>1</v>
      </c>
      <c r="B3" s="154"/>
      <c r="C3" s="155"/>
      <c r="D3" s="160"/>
      <c r="E3" s="161"/>
    </row>
    <row r="4" spans="1:31" ht="20.100000000000001" customHeight="1" thickBot="1" x14ac:dyDescent="0.2">
      <c r="A4" s="156" t="s">
        <v>12</v>
      </c>
      <c r="B4" s="134"/>
      <c r="C4" s="157"/>
      <c r="D4" s="158"/>
      <c r="E4" s="159"/>
    </row>
    <row r="5" spans="1:31" ht="20.100000000000001" customHeight="1" x14ac:dyDescent="0.15">
      <c r="A5" s="164" t="s">
        <v>2</v>
      </c>
      <c r="B5" s="165"/>
      <c r="C5" s="166"/>
      <c r="D5" s="121" t="s">
        <v>47</v>
      </c>
      <c r="E5" s="120"/>
      <c r="F5" s="162"/>
      <c r="G5" s="163"/>
      <c r="H5" s="35" t="s">
        <v>3</v>
      </c>
      <c r="I5" s="140"/>
      <c r="J5" s="140"/>
      <c r="K5" s="140"/>
      <c r="L5" s="140"/>
      <c r="M5" s="140"/>
      <c r="N5" s="140"/>
      <c r="O5" s="141"/>
    </row>
    <row r="6" spans="1:31" ht="20.100000000000001" customHeight="1" thickBot="1" x14ac:dyDescent="0.2">
      <c r="A6" s="167"/>
      <c r="B6" s="168"/>
      <c r="C6" s="169"/>
      <c r="D6" s="170"/>
      <c r="E6" s="171"/>
      <c r="F6" s="171"/>
      <c r="G6" s="172"/>
      <c r="H6" s="36" t="s">
        <v>32</v>
      </c>
      <c r="I6" s="142"/>
      <c r="J6" s="142"/>
      <c r="K6" s="142"/>
      <c r="L6" s="142"/>
      <c r="M6" s="142"/>
      <c r="N6" s="142"/>
      <c r="O6" s="143"/>
    </row>
    <row r="7" spans="1:31" ht="20.100000000000001" customHeight="1" thickBot="1" x14ac:dyDescent="0.2">
      <c r="A7" s="181" t="s">
        <v>11</v>
      </c>
      <c r="B7" s="182"/>
      <c r="C7" s="182"/>
      <c r="D7" s="183"/>
      <c r="E7" s="183"/>
      <c r="F7" s="183"/>
      <c r="G7" s="184"/>
      <c r="H7" s="2"/>
      <c r="I7" s="2"/>
      <c r="J7" s="2"/>
    </row>
    <row r="8" spans="1:31" ht="20.100000000000001" customHeight="1" thickBot="1" x14ac:dyDescent="0.2">
      <c r="K8" s="133" t="s">
        <v>34</v>
      </c>
      <c r="L8" s="134"/>
      <c r="M8" s="134"/>
      <c r="N8" s="134"/>
      <c r="O8" s="135">
        <v>42461</v>
      </c>
      <c r="P8" s="135"/>
      <c r="Q8" s="136"/>
      <c r="R8" s="22"/>
    </row>
    <row r="9" spans="1:31" ht="15" customHeight="1" x14ac:dyDescent="0.15">
      <c r="A9" s="194" t="s">
        <v>10</v>
      </c>
      <c r="B9" s="192" t="s">
        <v>4</v>
      </c>
      <c r="C9" s="145"/>
      <c r="D9" s="145"/>
      <c r="E9" s="145" t="s">
        <v>5</v>
      </c>
      <c r="F9" s="186" t="s">
        <v>8</v>
      </c>
      <c r="G9" s="188" t="s">
        <v>9</v>
      </c>
      <c r="H9" s="144" t="s">
        <v>6</v>
      </c>
      <c r="I9" s="145"/>
      <c r="J9" s="146"/>
      <c r="K9" s="151" t="s">
        <v>7</v>
      </c>
      <c r="L9" s="147" t="s">
        <v>16</v>
      </c>
      <c r="M9" s="148"/>
      <c r="N9" s="148"/>
      <c r="O9" s="148"/>
      <c r="P9" s="148"/>
      <c r="Q9" s="148"/>
      <c r="R9" s="149"/>
      <c r="S9" s="149"/>
      <c r="T9" s="149"/>
      <c r="U9" s="150"/>
      <c r="V9" s="137" t="s">
        <v>27</v>
      </c>
      <c r="W9" s="138"/>
      <c r="X9" s="138"/>
      <c r="Y9" s="138"/>
      <c r="Z9" s="138"/>
      <c r="AA9" s="138"/>
      <c r="AB9" s="138"/>
      <c r="AC9" s="138"/>
      <c r="AD9" s="138"/>
      <c r="AE9" s="139"/>
    </row>
    <row r="10" spans="1:31" ht="35.1" customHeight="1" x14ac:dyDescent="0.15">
      <c r="A10" s="195"/>
      <c r="B10" s="193"/>
      <c r="C10" s="185"/>
      <c r="D10" s="185"/>
      <c r="E10" s="185"/>
      <c r="F10" s="187"/>
      <c r="G10" s="189"/>
      <c r="H10" s="16" t="s">
        <v>13</v>
      </c>
      <c r="I10" s="7" t="s">
        <v>14</v>
      </c>
      <c r="J10" s="34" t="s">
        <v>15</v>
      </c>
      <c r="K10" s="152"/>
      <c r="L10" s="15" t="s">
        <v>19</v>
      </c>
      <c r="M10" s="8" t="s">
        <v>20</v>
      </c>
      <c r="N10" s="8" t="s">
        <v>18</v>
      </c>
      <c r="O10" s="8" t="s">
        <v>17</v>
      </c>
      <c r="P10" s="8" t="s">
        <v>21</v>
      </c>
      <c r="Q10" s="8" t="s">
        <v>22</v>
      </c>
      <c r="R10" s="8" t="s">
        <v>23</v>
      </c>
      <c r="S10" s="8" t="s">
        <v>24</v>
      </c>
      <c r="T10" s="8" t="s">
        <v>25</v>
      </c>
      <c r="U10" s="9" t="s">
        <v>26</v>
      </c>
      <c r="V10" s="102" t="s">
        <v>19</v>
      </c>
      <c r="W10" s="103" t="s">
        <v>20</v>
      </c>
      <c r="X10" s="103" t="s">
        <v>18</v>
      </c>
      <c r="Y10" s="103" t="s">
        <v>17</v>
      </c>
      <c r="Z10" s="103" t="s">
        <v>21</v>
      </c>
      <c r="AA10" s="103" t="s">
        <v>22</v>
      </c>
      <c r="AB10" s="103" t="s">
        <v>23</v>
      </c>
      <c r="AC10" s="103" t="s">
        <v>24</v>
      </c>
      <c r="AD10" s="103" t="s">
        <v>25</v>
      </c>
      <c r="AE10" s="104" t="s">
        <v>26</v>
      </c>
    </row>
    <row r="11" spans="1:31" ht="20.100000000000001" customHeight="1" x14ac:dyDescent="0.15">
      <c r="A11" s="123" t="s">
        <v>33</v>
      </c>
      <c r="B11" s="190" t="s">
        <v>29</v>
      </c>
      <c r="C11" s="191"/>
      <c r="D11" s="191"/>
      <c r="E11" s="124" t="s">
        <v>28</v>
      </c>
      <c r="F11" s="125" t="s">
        <v>30</v>
      </c>
      <c r="G11" s="126" t="s">
        <v>31</v>
      </c>
      <c r="H11" s="127">
        <v>1983</v>
      </c>
      <c r="I11" s="128">
        <v>1</v>
      </c>
      <c r="J11" s="129">
        <v>12</v>
      </c>
      <c r="K11" s="130">
        <f>IF(J11&lt;&gt;"",DATEDIF(DATE(H11,I11,J11),$O$8,"Y"),"")</f>
        <v>33</v>
      </c>
      <c r="L11" s="131"/>
      <c r="M11" s="128"/>
      <c r="N11" s="128" t="s">
        <v>35</v>
      </c>
      <c r="O11" s="128" t="s">
        <v>35</v>
      </c>
      <c r="P11" s="128"/>
      <c r="Q11" s="128"/>
      <c r="R11" s="128"/>
      <c r="S11" s="128"/>
      <c r="T11" s="128"/>
      <c r="U11" s="132"/>
      <c r="V11" s="127"/>
      <c r="W11" s="128"/>
      <c r="X11" s="128"/>
      <c r="Y11" s="128"/>
      <c r="Z11" s="128"/>
      <c r="AA11" s="128"/>
      <c r="AB11" s="128"/>
      <c r="AC11" s="128"/>
      <c r="AD11" s="128"/>
      <c r="AE11" s="132"/>
    </row>
    <row r="12" spans="1:31" ht="20.100000000000001" customHeight="1" x14ac:dyDescent="0.15">
      <c r="A12" s="43">
        <v>1</v>
      </c>
      <c r="B12" s="179"/>
      <c r="C12" s="180"/>
      <c r="D12" s="180"/>
      <c r="E12" s="57"/>
      <c r="F12" s="58"/>
      <c r="G12" s="59"/>
      <c r="H12" s="60"/>
      <c r="I12" s="61"/>
      <c r="J12" s="62"/>
      <c r="K12" s="29" t="str">
        <f>IF(J12&lt;&gt;"",DATEDIF(DATE(H12,I12,J12),$O$8,"Y"),"")</f>
        <v/>
      </c>
      <c r="L12" s="12" t="str">
        <f>IF(COUNTIF(男子!$B$7:$B$16,$A12)=1,"○",IF(COUNTIF(男子!$B$7:$B$16,$A12)&gt;1,"×",""))</f>
        <v/>
      </c>
      <c r="M12" s="13" t="str">
        <f>IF(COUNTIF(男子!$H$7:$H$16,$A12)=1,"○",IF(COUNTIF(男子!$H$7:$H$16,$A12)&gt;1,"×",""))</f>
        <v/>
      </c>
      <c r="N12" s="13" t="str">
        <f>IF(COUNTIF(男子!$B$20:$B$25,$A12)=1,"○",IF(COUNTIF(男子!$B$20:$B$25,$A12)&gt;1,"×",""))</f>
        <v/>
      </c>
      <c r="O12" s="13" t="str">
        <f>IF(COUNTIF(男子!$H$20:$H$25,$A12)=1,"○",IF(COUNTIF(男子!$H$20:$H$25,$A12)&gt;1,"×",""))</f>
        <v/>
      </c>
      <c r="P12" s="13" t="str">
        <f>IF(COUNTIF(男子!$B$29:$B$34,$A12)=1,"○",IF(COUNTIF(男子!$B$29:$B$34,$A12)&gt;1,"×",""))</f>
        <v/>
      </c>
      <c r="Q12" s="13" t="str">
        <f>IF(COUNTIF(男子!$H$29:$H$34,$A12)=1,"○",IF(COUNTIF(男子!$H$29:$H$34,$A12)&gt;1,"×",""))</f>
        <v/>
      </c>
      <c r="R12" s="13" t="str">
        <f>IF(COUNTIF(男子!$B$38:$B$43,$A12)=1,"○",IF(COUNTIF(男子!$B$38:$B$43,$A12)&gt;1,"×",""))</f>
        <v/>
      </c>
      <c r="S12" s="13" t="str">
        <f>IF(COUNTIF(男子!$H$38:$H$43,$A12)=1,"○",IF(COUNTIF(男子!$H$38:$H$43,$A12)&gt;1,"×",""))</f>
        <v/>
      </c>
      <c r="T12" s="13" t="str">
        <f>IF(COUNTIF(男子!$B$47:$B$52,$A12)=1,"○",IF(COUNTIF(男子!$B$47:$B$52,$A12)&gt;1,"×",""))</f>
        <v/>
      </c>
      <c r="U12" s="38" t="str">
        <f>IF(COUNTIF(男子!$H$47:$H$52,$A12)=1,"○",IF(COUNTIF(男子!$H$47:$H$52,$A12)&gt;1,"×",""))</f>
        <v/>
      </c>
      <c r="V12" s="105" t="str">
        <f>IF(COUNTIF(女子!$B$7:$B$16,$A12)=1,"○",IF(COUNTIF(女子!$B$7:$B$16,$A12)&gt;1,"×",""))</f>
        <v/>
      </c>
      <c r="W12" s="106" t="str">
        <f>IF(COUNTIF(女子!$H$7:$H$16,$A12)=1,"○",IF(COUNTIF(女子!$H$7:$H$16,$A12)&gt;1,"×",""))</f>
        <v/>
      </c>
      <c r="X12" s="106" t="str">
        <f>IF(COUNTIF(女子!$B$20:$B$25,$A12)=1,"○",IF(COUNTIF(女子!$B$20:$B$25,$A12)&gt;1,"×",""))</f>
        <v/>
      </c>
      <c r="Y12" s="106" t="str">
        <f>IF(COUNTIF(女子!$H$20:$H$25,$A12)=1,"○",IF(COUNTIF(女子!$H$20:$H$25,$A12)&gt;1,"×",""))</f>
        <v/>
      </c>
      <c r="Z12" s="106" t="str">
        <f>IF(COUNTIF(女子!$B$29:$B$34,$A12)=1,"○",IF(COUNTIF(女子!$B$29:$B$34,$A12)&gt;1,"×",""))</f>
        <v/>
      </c>
      <c r="AA12" s="106" t="str">
        <f>IF(COUNTIF(女子!$H$29:$H$34,$A12)=1,"○",IF(COUNTIF(女子!$H$29:$H$34,$A12)&gt;1,"×",""))</f>
        <v/>
      </c>
      <c r="AB12" s="106" t="str">
        <f>IF(COUNTIF(女子!$B$38:$B$43,$A12)=1,"○",IF(COUNTIF(女子!$B$38:$B$43,$A12)&gt;1,"×",""))</f>
        <v/>
      </c>
      <c r="AC12" s="106" t="str">
        <f>IF(COUNTIF(女子!$H$38:$H$43,$A12)=1,"○",IF(COUNTIF(女子!$H$38:$H$43,$A12)&gt;1,"×",""))</f>
        <v/>
      </c>
      <c r="AD12" s="106" t="str">
        <f>IF(COUNTIF(女子!$B$47:$B$52,$A12)=1,"○",IF(COUNTIF(女子!$B$47:$B$52,$A12)&gt;1,"×",""))</f>
        <v/>
      </c>
      <c r="AE12" s="107" t="str">
        <f>IF(COUNTIF(女子!$H$47:$H$52,$A12)=1,"○",IF(COUNTIF(女子!$H$47:$H$52,$A12)&gt;1,"×",""))</f>
        <v/>
      </c>
    </row>
    <row r="13" spans="1:31" ht="20.100000000000001" customHeight="1" x14ac:dyDescent="0.15">
      <c r="A13" s="44">
        <v>2</v>
      </c>
      <c r="B13" s="175"/>
      <c r="C13" s="176"/>
      <c r="D13" s="176"/>
      <c r="E13" s="63"/>
      <c r="F13" s="64"/>
      <c r="G13" s="65"/>
      <c r="H13" s="66"/>
      <c r="I13" s="67"/>
      <c r="J13" s="68"/>
      <c r="K13" s="30" t="str">
        <f t="shared" ref="K13:K26" si="0">IF(J13&lt;&gt;"",DATEDIF(DATE(H13,I13,J13),$O$8,"Y"),"")</f>
        <v/>
      </c>
      <c r="L13" s="4" t="str">
        <f>IF(COUNTIF(男子!$B$7:$B$16,$A13)=1,"○",IF(COUNTIF(男子!$B$7:$B$16,$A13)&gt;1,"×",""))</f>
        <v/>
      </c>
      <c r="M13" s="3" t="str">
        <f>IF(COUNTIF(男子!$H$7:$H$16,$A13)=1,"○",IF(COUNTIF(男子!$H$7:$H$16,$A13)&gt;1,"×",""))</f>
        <v/>
      </c>
      <c r="N13" s="3" t="str">
        <f>IF(COUNTIF(男子!$B$20:$B$25,$A13)=1,"○",IF(COUNTIF(男子!$B$20:$B$25,$A13)&gt;1,"×",""))</f>
        <v/>
      </c>
      <c r="O13" s="3" t="str">
        <f>IF(COUNTIF(男子!$H$20:$H$25,$A13)=1,"○",IF(COUNTIF(男子!$H$20:$H$25,$A13)&gt;1,"×",""))</f>
        <v/>
      </c>
      <c r="P13" s="3" t="str">
        <f>IF(COUNTIF(男子!$B$29:$B$34,$A13)=1,"○",IF(COUNTIF(男子!$B$29:$B$34,$A13)&gt;1,"×",""))</f>
        <v/>
      </c>
      <c r="Q13" s="3" t="str">
        <f>IF(COUNTIF(男子!$H$29:$H$34,$A13)=1,"○",IF(COUNTIF(男子!$H$29:$H$34,$A13)&gt;1,"×",""))</f>
        <v/>
      </c>
      <c r="R13" s="3" t="str">
        <f>IF(COUNTIF(男子!$B$38:$B$43,$A13)=1,"○",IF(COUNTIF(男子!$B$38:$B$43,$A13)&gt;1,"×",""))</f>
        <v/>
      </c>
      <c r="S13" s="3" t="str">
        <f>IF(COUNTIF(男子!$H$38:$H$43,$A13)=1,"○",IF(COUNTIF(男子!$H$38:$H$43,$A13)&gt;1,"×",""))</f>
        <v/>
      </c>
      <c r="T13" s="3" t="str">
        <f>IF(COUNTIF(男子!$B$47:$B$52,$A13)=1,"○",IF(COUNTIF(男子!$B$47:$B$52,$A13)&gt;1,"×",""))</f>
        <v/>
      </c>
      <c r="U13" s="39" t="str">
        <f>IF(COUNTIF(男子!$H$47:$H$52,$A13)=1,"○",IF(COUNTIF(男子!$H$47:$H$52,$A13)&gt;1,"×",""))</f>
        <v/>
      </c>
      <c r="V13" s="108" t="str">
        <f>IF(COUNTIF(女子!$B$7:$B$16,$A13)=1,"○",IF(COUNTIF(女子!$B$7:$B$16,$A13)&gt;1,"×",""))</f>
        <v/>
      </c>
      <c r="W13" s="109" t="str">
        <f>IF(COUNTIF(女子!$H$7:$H$16,$A13)=1,"○",IF(COUNTIF(女子!$H$7:$H$16,$A13)&gt;1,"×",""))</f>
        <v/>
      </c>
      <c r="X13" s="109" t="str">
        <f>IF(COUNTIF(女子!$B$20:$B$25,$A13)=1,"○",IF(COUNTIF(女子!$B$20:$B$25,$A13)&gt;1,"×",""))</f>
        <v/>
      </c>
      <c r="Y13" s="109" t="str">
        <f>IF(COUNTIF(女子!$H$20:$H$25,$A13)=1,"○",IF(COUNTIF(女子!$H$20:$H$25,$A13)&gt;1,"×",""))</f>
        <v/>
      </c>
      <c r="Z13" s="109" t="str">
        <f>IF(COUNTIF(女子!$B$29:$B$34,$A13)=1,"○",IF(COUNTIF(女子!$B$29:$B$34,$A13)&gt;1,"×",""))</f>
        <v/>
      </c>
      <c r="AA13" s="109" t="str">
        <f>IF(COUNTIF(女子!$H$29:$H$34,$A13)=1,"○",IF(COUNTIF(女子!$H$29:$H$34,$A13)&gt;1,"×",""))</f>
        <v/>
      </c>
      <c r="AB13" s="109" t="str">
        <f>IF(COUNTIF(女子!$B$38:$B$43,$A13)=1,"○",IF(COUNTIF(女子!$B$38:$B$43,$A13)&gt;1,"×",""))</f>
        <v/>
      </c>
      <c r="AC13" s="109" t="str">
        <f>IF(COUNTIF(女子!$H$38:$H$43,$A13)=1,"○",IF(COUNTIF(女子!$H$38:$H$43,$A13)&gt;1,"×",""))</f>
        <v/>
      </c>
      <c r="AD13" s="109" t="str">
        <f>IF(COUNTIF(女子!$B$47:$B$52,$A13)=1,"○",IF(COUNTIF(女子!$B$47:$B$52,$A13)&gt;1,"×",""))</f>
        <v/>
      </c>
      <c r="AE13" s="110" t="str">
        <f>IF(COUNTIF(女子!$H$47:$H$52,$A13)=1,"○",IF(COUNTIF(女子!$H$47:$H$52,$A13)&gt;1,"×",""))</f>
        <v/>
      </c>
    </row>
    <row r="14" spans="1:31" ht="20.100000000000001" customHeight="1" x14ac:dyDescent="0.15">
      <c r="A14" s="44">
        <v>3</v>
      </c>
      <c r="B14" s="175"/>
      <c r="C14" s="176"/>
      <c r="D14" s="176"/>
      <c r="E14" s="63"/>
      <c r="F14" s="64"/>
      <c r="G14" s="65"/>
      <c r="H14" s="66"/>
      <c r="I14" s="67"/>
      <c r="J14" s="68"/>
      <c r="K14" s="30" t="str">
        <f t="shared" si="0"/>
        <v/>
      </c>
      <c r="L14" s="4" t="str">
        <f>IF(COUNTIF(男子!$B$7:$B$16,$A14)=1,"○",IF(COUNTIF(男子!$B$7:$B$16,$A14)&gt;1,"×",""))</f>
        <v/>
      </c>
      <c r="M14" s="3" t="str">
        <f>IF(COUNTIF(男子!$H$7:$H$16,$A14)=1,"○",IF(COUNTIF(男子!$H$7:$H$16,$A14)&gt;1,"×",""))</f>
        <v/>
      </c>
      <c r="N14" s="3" t="str">
        <f>IF(COUNTIF(男子!$B$20:$B$25,$A14)=1,"○",IF(COUNTIF(男子!$B$20:$B$25,$A14)&gt;1,"×",""))</f>
        <v/>
      </c>
      <c r="O14" s="3" t="str">
        <f>IF(COUNTIF(男子!$H$20:$H$25,$A14)=1,"○",IF(COUNTIF(男子!$H$20:$H$25,$A14)&gt;1,"×",""))</f>
        <v/>
      </c>
      <c r="P14" s="3" t="str">
        <f>IF(COUNTIF(男子!$B$29:$B$34,$A14)=1,"○",IF(COUNTIF(男子!$B$29:$B$34,$A14)&gt;1,"×",""))</f>
        <v/>
      </c>
      <c r="Q14" s="3" t="str">
        <f>IF(COUNTIF(男子!$H$29:$H$34,$A14)=1,"○",IF(COUNTIF(男子!$H$29:$H$34,$A14)&gt;1,"×",""))</f>
        <v/>
      </c>
      <c r="R14" s="3" t="str">
        <f>IF(COUNTIF(男子!$B$38:$B$43,$A14)=1,"○",IF(COUNTIF(男子!$B$38:$B$43,$A14)&gt;1,"×",""))</f>
        <v/>
      </c>
      <c r="S14" s="3" t="str">
        <f>IF(COUNTIF(男子!$H$38:$H$43,$A14)=1,"○",IF(COUNTIF(男子!$H$38:$H$43,$A14)&gt;1,"×",""))</f>
        <v/>
      </c>
      <c r="T14" s="3" t="str">
        <f>IF(COUNTIF(男子!$B$47:$B$52,$A14)=1,"○",IF(COUNTIF(男子!$B$47:$B$52,$A14)&gt;1,"×",""))</f>
        <v/>
      </c>
      <c r="U14" s="39" t="str">
        <f>IF(COUNTIF(男子!$H$47:$H$52,$A14)=1,"○",IF(COUNTIF(男子!$H$47:$H$52,$A14)&gt;1,"×",""))</f>
        <v/>
      </c>
      <c r="V14" s="108" t="str">
        <f>IF(COUNTIF(女子!$B$7:$B$16,$A14)=1,"○",IF(COUNTIF(女子!$B$7:$B$16,$A14)&gt;1,"×",""))</f>
        <v/>
      </c>
      <c r="W14" s="109" t="str">
        <f>IF(COUNTIF(女子!$H$7:$H$16,$A14)=1,"○",IF(COUNTIF(女子!$H$7:$H$16,$A14)&gt;1,"×",""))</f>
        <v/>
      </c>
      <c r="X14" s="109" t="str">
        <f>IF(COUNTIF(女子!$B$20:$B$25,$A14)=1,"○",IF(COUNTIF(女子!$B$20:$B$25,$A14)&gt;1,"×",""))</f>
        <v/>
      </c>
      <c r="Y14" s="109" t="str">
        <f>IF(COUNTIF(女子!$H$20:$H$25,$A14)=1,"○",IF(COUNTIF(女子!$H$20:$H$25,$A14)&gt;1,"×",""))</f>
        <v/>
      </c>
      <c r="Z14" s="109" t="str">
        <f>IF(COUNTIF(女子!$B$29:$B$34,$A14)=1,"○",IF(COUNTIF(女子!$B$29:$B$34,$A14)&gt;1,"×",""))</f>
        <v/>
      </c>
      <c r="AA14" s="109" t="str">
        <f>IF(COUNTIF(女子!$H$29:$H$34,$A14)=1,"○",IF(COUNTIF(女子!$H$29:$H$34,$A14)&gt;1,"×",""))</f>
        <v/>
      </c>
      <c r="AB14" s="109" t="str">
        <f>IF(COUNTIF(女子!$B$38:$B$43,$A14)=1,"○",IF(COUNTIF(女子!$B$38:$B$43,$A14)&gt;1,"×",""))</f>
        <v/>
      </c>
      <c r="AC14" s="109" t="str">
        <f>IF(COUNTIF(女子!$H$38:$H$43,$A14)=1,"○",IF(COUNTIF(女子!$H$38:$H$43,$A14)&gt;1,"×",""))</f>
        <v/>
      </c>
      <c r="AD14" s="109" t="str">
        <f>IF(COUNTIF(女子!$B$47:$B$52,$A14)=1,"○",IF(COUNTIF(女子!$B$47:$B$52,$A14)&gt;1,"×",""))</f>
        <v/>
      </c>
      <c r="AE14" s="110" t="str">
        <f>IF(COUNTIF(女子!$H$47:$H$52,$A14)=1,"○",IF(COUNTIF(女子!$H$47:$H$52,$A14)&gt;1,"×",""))</f>
        <v/>
      </c>
    </row>
    <row r="15" spans="1:31" ht="20.100000000000001" customHeight="1" x14ac:dyDescent="0.15">
      <c r="A15" s="44">
        <v>4</v>
      </c>
      <c r="B15" s="175"/>
      <c r="C15" s="176"/>
      <c r="D15" s="176"/>
      <c r="E15" s="63"/>
      <c r="F15" s="64"/>
      <c r="G15" s="65"/>
      <c r="H15" s="66"/>
      <c r="I15" s="67"/>
      <c r="J15" s="68"/>
      <c r="K15" s="30" t="str">
        <f t="shared" si="0"/>
        <v/>
      </c>
      <c r="L15" s="4" t="str">
        <f>IF(COUNTIF(男子!$B$7:$B$16,$A15)=1,"○",IF(COUNTIF(男子!$B$7:$B$16,$A15)&gt;1,"×",""))</f>
        <v/>
      </c>
      <c r="M15" s="3" t="str">
        <f>IF(COUNTIF(男子!$H$7:$H$16,$A15)=1,"○",IF(COUNTIF(男子!$H$7:$H$16,$A15)&gt;1,"×",""))</f>
        <v/>
      </c>
      <c r="N15" s="3" t="str">
        <f>IF(COUNTIF(男子!$B$20:$B$25,$A15)=1,"○",IF(COUNTIF(男子!$B$20:$B$25,$A15)&gt;1,"×",""))</f>
        <v/>
      </c>
      <c r="O15" s="3" t="str">
        <f>IF(COUNTIF(男子!$H$20:$H$25,$A15)=1,"○",IF(COUNTIF(男子!$H$20:$H$25,$A15)&gt;1,"×",""))</f>
        <v/>
      </c>
      <c r="P15" s="3" t="str">
        <f>IF(COUNTIF(男子!$B$29:$B$34,$A15)=1,"○",IF(COUNTIF(男子!$B$29:$B$34,$A15)&gt;1,"×",""))</f>
        <v/>
      </c>
      <c r="Q15" s="3" t="str">
        <f>IF(COUNTIF(男子!$H$29:$H$34,$A15)=1,"○",IF(COUNTIF(男子!$H$29:$H$34,$A15)&gt;1,"×",""))</f>
        <v/>
      </c>
      <c r="R15" s="3" t="str">
        <f>IF(COUNTIF(男子!$B$38:$B$43,$A15)=1,"○",IF(COUNTIF(男子!$B$38:$B$43,$A15)&gt;1,"×",""))</f>
        <v/>
      </c>
      <c r="S15" s="3" t="str">
        <f>IF(COUNTIF(男子!$H$38:$H$43,$A15)=1,"○",IF(COUNTIF(男子!$H$38:$H$43,$A15)&gt;1,"×",""))</f>
        <v/>
      </c>
      <c r="T15" s="3" t="str">
        <f>IF(COUNTIF(男子!$B$47:$B$52,$A15)=1,"○",IF(COUNTIF(男子!$B$47:$B$52,$A15)&gt;1,"×",""))</f>
        <v/>
      </c>
      <c r="U15" s="39" t="str">
        <f>IF(COUNTIF(男子!$H$47:$H$52,$A15)=1,"○",IF(COUNTIF(男子!$H$47:$H$52,$A15)&gt;1,"×",""))</f>
        <v/>
      </c>
      <c r="V15" s="108" t="str">
        <f>IF(COUNTIF(女子!$B$7:$B$16,$A15)=1,"○",IF(COUNTIF(女子!$B$7:$B$16,$A15)&gt;1,"×",""))</f>
        <v/>
      </c>
      <c r="W15" s="109" t="str">
        <f>IF(COUNTIF(女子!$H$7:$H$16,$A15)=1,"○",IF(COUNTIF(女子!$H$7:$H$16,$A15)&gt;1,"×",""))</f>
        <v/>
      </c>
      <c r="X15" s="109" t="str">
        <f>IF(COUNTIF(女子!$B$20:$B$25,$A15)=1,"○",IF(COUNTIF(女子!$B$20:$B$25,$A15)&gt;1,"×",""))</f>
        <v/>
      </c>
      <c r="Y15" s="109" t="str">
        <f>IF(COUNTIF(女子!$H$20:$H$25,$A15)=1,"○",IF(COUNTIF(女子!$H$20:$H$25,$A15)&gt;1,"×",""))</f>
        <v/>
      </c>
      <c r="Z15" s="109" t="str">
        <f>IF(COUNTIF(女子!$B$29:$B$34,$A15)=1,"○",IF(COUNTIF(女子!$B$29:$B$34,$A15)&gt;1,"×",""))</f>
        <v/>
      </c>
      <c r="AA15" s="109" t="str">
        <f>IF(COUNTIF(女子!$H$29:$H$34,$A15)=1,"○",IF(COUNTIF(女子!$H$29:$H$34,$A15)&gt;1,"×",""))</f>
        <v/>
      </c>
      <c r="AB15" s="109" t="str">
        <f>IF(COUNTIF(女子!$B$38:$B$43,$A15)=1,"○",IF(COUNTIF(女子!$B$38:$B$43,$A15)&gt;1,"×",""))</f>
        <v/>
      </c>
      <c r="AC15" s="109" t="str">
        <f>IF(COUNTIF(女子!$H$38:$H$43,$A15)=1,"○",IF(COUNTIF(女子!$H$38:$H$43,$A15)&gt;1,"×",""))</f>
        <v/>
      </c>
      <c r="AD15" s="109" t="str">
        <f>IF(COUNTIF(女子!$B$47:$B$52,$A15)=1,"○",IF(COUNTIF(女子!$B$47:$B$52,$A15)&gt;1,"×",""))</f>
        <v/>
      </c>
      <c r="AE15" s="110" t="str">
        <f>IF(COUNTIF(女子!$H$47:$H$52,$A15)=1,"○",IF(COUNTIF(女子!$H$47:$H$52,$A15)&gt;1,"×",""))</f>
        <v/>
      </c>
    </row>
    <row r="16" spans="1:31" ht="20.100000000000001" customHeight="1" x14ac:dyDescent="0.15">
      <c r="A16" s="45">
        <v>5</v>
      </c>
      <c r="B16" s="198"/>
      <c r="C16" s="199"/>
      <c r="D16" s="199"/>
      <c r="E16" s="69"/>
      <c r="F16" s="70"/>
      <c r="G16" s="71"/>
      <c r="H16" s="72"/>
      <c r="I16" s="73"/>
      <c r="J16" s="74"/>
      <c r="K16" s="31" t="str">
        <f t="shared" si="0"/>
        <v/>
      </c>
      <c r="L16" s="5" t="str">
        <f>IF(COUNTIF(男子!$B$7:$B$16,$A16)=1,"○",IF(COUNTIF(男子!$B$7:$B$16,$A16)&gt;1,"×",""))</f>
        <v/>
      </c>
      <c r="M16" s="6" t="str">
        <f>IF(COUNTIF(男子!$H$7:$H$16,$A16)=1,"○",IF(COUNTIF(男子!$H$7:$H$16,$A16)&gt;1,"×",""))</f>
        <v/>
      </c>
      <c r="N16" s="6" t="str">
        <f>IF(COUNTIF(男子!$B$20:$B$25,$A16)=1,"○",IF(COUNTIF(男子!$B$20:$B$25,$A16)&gt;1,"×",""))</f>
        <v/>
      </c>
      <c r="O16" s="6" t="str">
        <f>IF(COUNTIF(男子!$H$20:$H$25,$A16)=1,"○",IF(COUNTIF(男子!$H$20:$H$25,$A16)&gt;1,"×",""))</f>
        <v/>
      </c>
      <c r="P16" s="6" t="str">
        <f>IF(COUNTIF(男子!$B$29:$B$34,$A16)=1,"○",IF(COUNTIF(男子!$B$29:$B$34,$A16)&gt;1,"×",""))</f>
        <v/>
      </c>
      <c r="Q16" s="6" t="str">
        <f>IF(COUNTIF(男子!$H$29:$H$34,$A16)=1,"○",IF(COUNTIF(男子!$H$29:$H$34,$A16)&gt;1,"×",""))</f>
        <v/>
      </c>
      <c r="R16" s="6" t="str">
        <f>IF(COUNTIF(男子!$B$38:$B$43,$A16)=1,"○",IF(COUNTIF(男子!$B$38:$B$43,$A16)&gt;1,"×",""))</f>
        <v/>
      </c>
      <c r="S16" s="6" t="str">
        <f>IF(COUNTIF(男子!$H$38:$H$43,$A16)=1,"○",IF(COUNTIF(男子!$H$38:$H$43,$A16)&gt;1,"×",""))</f>
        <v/>
      </c>
      <c r="T16" s="6" t="str">
        <f>IF(COUNTIF(男子!$B$47:$B$52,$A16)=1,"○",IF(COUNTIF(男子!$B$47:$B$52,$A16)&gt;1,"×",""))</f>
        <v/>
      </c>
      <c r="U16" s="40" t="str">
        <f>IF(COUNTIF(男子!$H$47:$H$52,$A16)=1,"○",IF(COUNTIF(男子!$H$47:$H$52,$A16)&gt;1,"×",""))</f>
        <v/>
      </c>
      <c r="V16" s="111" t="str">
        <f>IF(COUNTIF(女子!$B$7:$B$16,$A16)=1,"○",IF(COUNTIF(女子!$B$7:$B$16,$A16)&gt;1,"×",""))</f>
        <v/>
      </c>
      <c r="W16" s="112" t="str">
        <f>IF(COUNTIF(女子!$H$7:$H$16,$A16)=1,"○",IF(COUNTIF(女子!$H$7:$H$16,$A16)&gt;1,"×",""))</f>
        <v/>
      </c>
      <c r="X16" s="112" t="str">
        <f>IF(COUNTIF(女子!$B$20:$B$25,$A16)=1,"○",IF(COUNTIF(女子!$B$20:$B$25,$A16)&gt;1,"×",""))</f>
        <v/>
      </c>
      <c r="Y16" s="112" t="str">
        <f>IF(COUNTIF(女子!$H$20:$H$25,$A16)=1,"○",IF(COUNTIF(女子!$H$20:$H$25,$A16)&gt;1,"×",""))</f>
        <v/>
      </c>
      <c r="Z16" s="112" t="str">
        <f>IF(COUNTIF(女子!$B$29:$B$34,$A16)=1,"○",IF(COUNTIF(女子!$B$29:$B$34,$A16)&gt;1,"×",""))</f>
        <v/>
      </c>
      <c r="AA16" s="112" t="str">
        <f>IF(COUNTIF(女子!$H$29:$H$34,$A16)=1,"○",IF(COUNTIF(女子!$H$29:$H$34,$A16)&gt;1,"×",""))</f>
        <v/>
      </c>
      <c r="AB16" s="112" t="str">
        <f>IF(COUNTIF(女子!$B$38:$B$43,$A16)=1,"○",IF(COUNTIF(女子!$B$38:$B$43,$A16)&gt;1,"×",""))</f>
        <v/>
      </c>
      <c r="AC16" s="112" t="str">
        <f>IF(COUNTIF(女子!$H$38:$H$43,$A16)=1,"○",IF(COUNTIF(女子!$H$38:$H$43,$A16)&gt;1,"×",""))</f>
        <v/>
      </c>
      <c r="AD16" s="112" t="str">
        <f>IF(COUNTIF(女子!$B$47:$B$52,$A16)=1,"○",IF(COUNTIF(女子!$B$47:$B$52,$A16)&gt;1,"×",""))</f>
        <v/>
      </c>
      <c r="AE16" s="113" t="str">
        <f>IF(COUNTIF(女子!$H$47:$H$52,$A16)=1,"○",IF(COUNTIF(女子!$H$47:$H$52,$A16)&gt;1,"×",""))</f>
        <v/>
      </c>
    </row>
    <row r="17" spans="1:31" ht="20.100000000000001" customHeight="1" x14ac:dyDescent="0.15">
      <c r="A17" s="46">
        <v>6</v>
      </c>
      <c r="B17" s="196"/>
      <c r="C17" s="197"/>
      <c r="D17" s="197"/>
      <c r="E17" s="75"/>
      <c r="F17" s="76"/>
      <c r="G17" s="77"/>
      <c r="H17" s="78"/>
      <c r="I17" s="79"/>
      <c r="J17" s="80"/>
      <c r="K17" s="32" t="str">
        <f t="shared" si="0"/>
        <v/>
      </c>
      <c r="L17" s="10" t="str">
        <f>IF(COUNTIF(男子!$B$7:$B$16,$A17)=1,"○",IF(COUNTIF(男子!$B$7:$B$16,$A17)&gt;1,"×",""))</f>
        <v/>
      </c>
      <c r="M17" s="11" t="str">
        <f>IF(COUNTIF(男子!$H$7:$H$16,$A17)=1,"○",IF(COUNTIF(男子!$H$7:$H$16,$A17)&gt;1,"×",""))</f>
        <v/>
      </c>
      <c r="N17" s="11" t="str">
        <f>IF(COUNTIF(男子!$B$20:$B$25,$A17)=1,"○",IF(COUNTIF(男子!$B$20:$B$25,$A17)&gt;1,"×",""))</f>
        <v/>
      </c>
      <c r="O17" s="11" t="str">
        <f>IF(COUNTIF(男子!$H$20:$H$25,$A17)=1,"○",IF(COUNTIF(男子!$H$20:$H$25,$A17)&gt;1,"×",""))</f>
        <v/>
      </c>
      <c r="P17" s="11" t="str">
        <f>IF(COUNTIF(男子!$B$29:$B$34,$A17)=1,"○",IF(COUNTIF(男子!$B$29:$B$34,$A17)&gt;1,"×",""))</f>
        <v/>
      </c>
      <c r="Q17" s="11" t="str">
        <f>IF(COUNTIF(男子!$H$29:$H$34,$A17)=1,"○",IF(COUNTIF(男子!$H$29:$H$34,$A17)&gt;1,"×",""))</f>
        <v/>
      </c>
      <c r="R17" s="11" t="str">
        <f>IF(COUNTIF(男子!$B$38:$B$43,$A17)=1,"○",IF(COUNTIF(男子!$B$38:$B$43,$A17)&gt;1,"×",""))</f>
        <v/>
      </c>
      <c r="S17" s="11" t="str">
        <f>IF(COUNTIF(男子!$H$38:$H$43,$A17)=1,"○",IF(COUNTIF(男子!$H$38:$H$43,$A17)&gt;1,"×",""))</f>
        <v/>
      </c>
      <c r="T17" s="11" t="str">
        <f>IF(COUNTIF(男子!$B$47:$B$52,$A17)=1,"○",IF(COUNTIF(男子!$B$47:$B$52,$A17)&gt;1,"×",""))</f>
        <v/>
      </c>
      <c r="U17" s="41" t="str">
        <f>IF(COUNTIF(男子!$H$47:$H$52,$A17)=1,"○",IF(COUNTIF(男子!$H$47:$H$52,$A17)&gt;1,"×",""))</f>
        <v/>
      </c>
      <c r="V17" s="114" t="str">
        <f>IF(COUNTIF(女子!$B$7:$B$16,$A17)=1,"○",IF(COUNTIF(女子!$B$7:$B$16,$A17)&gt;1,"×",""))</f>
        <v/>
      </c>
      <c r="W17" s="115" t="str">
        <f>IF(COUNTIF(女子!$H$7:$H$16,$A17)=1,"○",IF(COUNTIF(女子!$H$7:$H$16,$A17)&gt;1,"×",""))</f>
        <v/>
      </c>
      <c r="X17" s="115" t="str">
        <f>IF(COUNTIF(女子!$B$20:$B$25,$A17)=1,"○",IF(COUNTIF(女子!$B$20:$B$25,$A17)&gt;1,"×",""))</f>
        <v/>
      </c>
      <c r="Y17" s="115" t="str">
        <f>IF(COUNTIF(女子!$H$20:$H$25,$A17)=1,"○",IF(COUNTIF(女子!$H$20:$H$25,$A17)&gt;1,"×",""))</f>
        <v/>
      </c>
      <c r="Z17" s="115" t="str">
        <f>IF(COUNTIF(女子!$B$29:$B$34,$A17)=1,"○",IF(COUNTIF(女子!$B$29:$B$34,$A17)&gt;1,"×",""))</f>
        <v/>
      </c>
      <c r="AA17" s="115" t="str">
        <f>IF(COUNTIF(女子!$H$29:$H$34,$A17)=1,"○",IF(COUNTIF(女子!$H$29:$H$34,$A17)&gt;1,"×",""))</f>
        <v/>
      </c>
      <c r="AB17" s="115" t="str">
        <f>IF(COUNTIF(女子!$B$38:$B$43,$A17)=1,"○",IF(COUNTIF(女子!$B$38:$B$43,$A17)&gt;1,"×",""))</f>
        <v/>
      </c>
      <c r="AC17" s="115" t="str">
        <f>IF(COUNTIF(女子!$H$38:$H$43,$A17)=1,"○",IF(COUNTIF(女子!$H$38:$H$43,$A17)&gt;1,"×",""))</f>
        <v/>
      </c>
      <c r="AD17" s="115" t="str">
        <f>IF(COUNTIF(女子!$B$47:$B$52,$A17)=1,"○",IF(COUNTIF(女子!$B$47:$B$52,$A17)&gt;1,"×",""))</f>
        <v/>
      </c>
      <c r="AE17" s="116" t="str">
        <f>IF(COUNTIF(女子!$H$47:$H$52,$A17)=1,"○",IF(COUNTIF(女子!$H$47:$H$52,$A17)&gt;1,"×",""))</f>
        <v/>
      </c>
    </row>
    <row r="18" spans="1:31" ht="20.100000000000001" customHeight="1" x14ac:dyDescent="0.15">
      <c r="A18" s="44">
        <v>7</v>
      </c>
      <c r="B18" s="175"/>
      <c r="C18" s="176"/>
      <c r="D18" s="176"/>
      <c r="E18" s="63"/>
      <c r="F18" s="64"/>
      <c r="G18" s="65"/>
      <c r="H18" s="66"/>
      <c r="I18" s="67"/>
      <c r="J18" s="68"/>
      <c r="K18" s="30" t="str">
        <f t="shared" si="0"/>
        <v/>
      </c>
      <c r="L18" s="4" t="str">
        <f>IF(COUNTIF(男子!$B$7:$B$16,$A18)=1,"○",IF(COUNTIF(男子!$B$7:$B$16,$A18)&gt;1,"×",""))</f>
        <v/>
      </c>
      <c r="M18" s="3" t="str">
        <f>IF(COUNTIF(男子!$H$7:$H$16,$A18)=1,"○",IF(COUNTIF(男子!$H$7:$H$16,$A18)&gt;1,"×",""))</f>
        <v/>
      </c>
      <c r="N18" s="3" t="str">
        <f>IF(COUNTIF(男子!$B$20:$B$25,$A18)=1,"○",IF(COUNTIF(男子!$B$20:$B$25,$A18)&gt;1,"×",""))</f>
        <v/>
      </c>
      <c r="O18" s="3" t="str">
        <f>IF(COUNTIF(男子!$H$20:$H$25,$A18)=1,"○",IF(COUNTIF(男子!$H$20:$H$25,$A18)&gt;1,"×",""))</f>
        <v/>
      </c>
      <c r="P18" s="3" t="str">
        <f>IF(COUNTIF(男子!$B$29:$B$34,$A18)=1,"○",IF(COUNTIF(男子!$B$29:$B$34,$A18)&gt;1,"×",""))</f>
        <v/>
      </c>
      <c r="Q18" s="3" t="str">
        <f>IF(COUNTIF(男子!$H$29:$H$34,$A18)=1,"○",IF(COUNTIF(男子!$H$29:$H$34,$A18)&gt;1,"×",""))</f>
        <v/>
      </c>
      <c r="R18" s="3" t="str">
        <f>IF(COUNTIF(男子!$B$38:$B$43,$A18)=1,"○",IF(COUNTIF(男子!$B$38:$B$43,$A18)&gt;1,"×",""))</f>
        <v/>
      </c>
      <c r="S18" s="3" t="str">
        <f>IF(COUNTIF(男子!$H$38:$H$43,$A18)=1,"○",IF(COUNTIF(男子!$H$38:$H$43,$A18)&gt;1,"×",""))</f>
        <v/>
      </c>
      <c r="T18" s="3" t="str">
        <f>IF(COUNTIF(男子!$B$47:$B$52,$A18)=1,"○",IF(COUNTIF(男子!$B$47:$B$52,$A18)&gt;1,"×",""))</f>
        <v/>
      </c>
      <c r="U18" s="39" t="str">
        <f>IF(COUNTIF(男子!$H$47:$H$52,$A18)=1,"○",IF(COUNTIF(男子!$H$47:$H$52,$A18)&gt;1,"×",""))</f>
        <v/>
      </c>
      <c r="V18" s="108" t="str">
        <f>IF(COUNTIF(女子!$B$7:$B$16,$A18)=1,"○",IF(COUNTIF(女子!$B$7:$B$16,$A18)&gt;1,"×",""))</f>
        <v/>
      </c>
      <c r="W18" s="109" t="str">
        <f>IF(COUNTIF(女子!$H$7:$H$16,$A18)=1,"○",IF(COUNTIF(女子!$H$7:$H$16,$A18)&gt;1,"×",""))</f>
        <v/>
      </c>
      <c r="X18" s="109" t="str">
        <f>IF(COUNTIF(女子!$B$20:$B$25,$A18)=1,"○",IF(COUNTIF(女子!$B$20:$B$25,$A18)&gt;1,"×",""))</f>
        <v/>
      </c>
      <c r="Y18" s="109" t="str">
        <f>IF(COUNTIF(女子!$H$20:$H$25,$A18)=1,"○",IF(COUNTIF(女子!$H$20:$H$25,$A18)&gt;1,"×",""))</f>
        <v/>
      </c>
      <c r="Z18" s="109" t="str">
        <f>IF(COUNTIF(女子!$B$29:$B$34,$A18)=1,"○",IF(COUNTIF(女子!$B$29:$B$34,$A18)&gt;1,"×",""))</f>
        <v/>
      </c>
      <c r="AA18" s="109" t="str">
        <f>IF(COUNTIF(女子!$H$29:$H$34,$A18)=1,"○",IF(COUNTIF(女子!$H$29:$H$34,$A18)&gt;1,"×",""))</f>
        <v/>
      </c>
      <c r="AB18" s="109" t="str">
        <f>IF(COUNTIF(女子!$B$38:$B$43,$A18)=1,"○",IF(COUNTIF(女子!$B$38:$B$43,$A18)&gt;1,"×",""))</f>
        <v/>
      </c>
      <c r="AC18" s="109" t="str">
        <f>IF(COUNTIF(女子!$H$38:$H$43,$A18)=1,"○",IF(COUNTIF(女子!$H$38:$H$43,$A18)&gt;1,"×",""))</f>
        <v/>
      </c>
      <c r="AD18" s="109" t="str">
        <f>IF(COUNTIF(女子!$B$47:$B$52,$A18)=1,"○",IF(COUNTIF(女子!$B$47:$B$52,$A18)&gt;1,"×",""))</f>
        <v/>
      </c>
      <c r="AE18" s="110" t="str">
        <f>IF(COUNTIF(女子!$H$47:$H$52,$A18)=1,"○",IF(COUNTIF(女子!$H$47:$H$52,$A18)&gt;1,"×",""))</f>
        <v/>
      </c>
    </row>
    <row r="19" spans="1:31" ht="20.100000000000001" customHeight="1" x14ac:dyDescent="0.15">
      <c r="A19" s="44">
        <v>8</v>
      </c>
      <c r="B19" s="175"/>
      <c r="C19" s="176"/>
      <c r="D19" s="176"/>
      <c r="E19" s="63"/>
      <c r="F19" s="64"/>
      <c r="G19" s="65"/>
      <c r="H19" s="66"/>
      <c r="I19" s="67"/>
      <c r="J19" s="68"/>
      <c r="K19" s="30" t="str">
        <f t="shared" si="0"/>
        <v/>
      </c>
      <c r="L19" s="4" t="str">
        <f>IF(COUNTIF(男子!$B$7:$B$16,$A19)=1,"○",IF(COUNTIF(男子!$B$7:$B$16,$A19)&gt;1,"×",""))</f>
        <v/>
      </c>
      <c r="M19" s="3" t="str">
        <f>IF(COUNTIF(男子!$H$7:$H$16,$A19)=1,"○",IF(COUNTIF(男子!$H$7:$H$16,$A19)&gt;1,"×",""))</f>
        <v/>
      </c>
      <c r="N19" s="3" t="str">
        <f>IF(COUNTIF(男子!$B$20:$B$25,$A19)=1,"○",IF(COUNTIF(男子!$B$20:$B$25,$A19)&gt;1,"×",""))</f>
        <v/>
      </c>
      <c r="O19" s="3" t="str">
        <f>IF(COUNTIF(男子!$H$20:$H$25,$A19)=1,"○",IF(COUNTIF(男子!$H$20:$H$25,$A19)&gt;1,"×",""))</f>
        <v/>
      </c>
      <c r="P19" s="3" t="str">
        <f>IF(COUNTIF(男子!$B$29:$B$34,$A19)=1,"○",IF(COUNTIF(男子!$B$29:$B$34,$A19)&gt;1,"×",""))</f>
        <v/>
      </c>
      <c r="Q19" s="3" t="str">
        <f>IF(COUNTIF(男子!$H$29:$H$34,$A19)=1,"○",IF(COUNTIF(男子!$H$29:$H$34,$A19)&gt;1,"×",""))</f>
        <v/>
      </c>
      <c r="R19" s="3" t="str">
        <f>IF(COUNTIF(男子!$B$38:$B$43,$A19)=1,"○",IF(COUNTIF(男子!$B$38:$B$43,$A19)&gt;1,"×",""))</f>
        <v/>
      </c>
      <c r="S19" s="3" t="str">
        <f>IF(COUNTIF(男子!$H$38:$H$43,$A19)=1,"○",IF(COUNTIF(男子!$H$38:$H$43,$A19)&gt;1,"×",""))</f>
        <v/>
      </c>
      <c r="T19" s="3" t="str">
        <f>IF(COUNTIF(男子!$B$47:$B$52,$A19)=1,"○",IF(COUNTIF(男子!$B$47:$B$52,$A19)&gt;1,"×",""))</f>
        <v/>
      </c>
      <c r="U19" s="39" t="str">
        <f>IF(COUNTIF(男子!$H$47:$H$52,$A19)=1,"○",IF(COUNTIF(男子!$H$47:$H$52,$A19)&gt;1,"×",""))</f>
        <v/>
      </c>
      <c r="V19" s="108" t="str">
        <f>IF(COUNTIF(女子!$B$7:$B$16,$A19)=1,"○",IF(COUNTIF(女子!$B$7:$B$16,$A19)&gt;1,"×",""))</f>
        <v/>
      </c>
      <c r="W19" s="109" t="str">
        <f>IF(COUNTIF(女子!$H$7:$H$16,$A19)=1,"○",IF(COUNTIF(女子!$H$7:$H$16,$A19)&gt;1,"×",""))</f>
        <v/>
      </c>
      <c r="X19" s="109" t="str">
        <f>IF(COUNTIF(女子!$B$20:$B$25,$A19)=1,"○",IF(COUNTIF(女子!$B$20:$B$25,$A19)&gt;1,"×",""))</f>
        <v/>
      </c>
      <c r="Y19" s="109" t="str">
        <f>IF(COUNTIF(女子!$H$20:$H$25,$A19)=1,"○",IF(COUNTIF(女子!$H$20:$H$25,$A19)&gt;1,"×",""))</f>
        <v/>
      </c>
      <c r="Z19" s="109" t="str">
        <f>IF(COUNTIF(女子!$B$29:$B$34,$A19)=1,"○",IF(COUNTIF(女子!$B$29:$B$34,$A19)&gt;1,"×",""))</f>
        <v/>
      </c>
      <c r="AA19" s="109" t="str">
        <f>IF(COUNTIF(女子!$H$29:$H$34,$A19)=1,"○",IF(COUNTIF(女子!$H$29:$H$34,$A19)&gt;1,"×",""))</f>
        <v/>
      </c>
      <c r="AB19" s="109" t="str">
        <f>IF(COUNTIF(女子!$B$38:$B$43,$A19)=1,"○",IF(COUNTIF(女子!$B$38:$B$43,$A19)&gt;1,"×",""))</f>
        <v/>
      </c>
      <c r="AC19" s="109" t="str">
        <f>IF(COUNTIF(女子!$H$38:$H$43,$A19)=1,"○",IF(COUNTIF(女子!$H$38:$H$43,$A19)&gt;1,"×",""))</f>
        <v/>
      </c>
      <c r="AD19" s="109" t="str">
        <f>IF(COUNTIF(女子!$B$47:$B$52,$A19)=1,"○",IF(COUNTIF(女子!$B$47:$B$52,$A19)&gt;1,"×",""))</f>
        <v/>
      </c>
      <c r="AE19" s="110" t="str">
        <f>IF(COUNTIF(女子!$H$47:$H$52,$A19)=1,"○",IF(COUNTIF(女子!$H$47:$H$52,$A19)&gt;1,"×",""))</f>
        <v/>
      </c>
    </row>
    <row r="20" spans="1:31" ht="20.100000000000001" customHeight="1" x14ac:dyDescent="0.15">
      <c r="A20" s="44">
        <v>9</v>
      </c>
      <c r="B20" s="175"/>
      <c r="C20" s="176"/>
      <c r="D20" s="176"/>
      <c r="E20" s="63"/>
      <c r="F20" s="64"/>
      <c r="G20" s="65"/>
      <c r="H20" s="66"/>
      <c r="I20" s="67"/>
      <c r="J20" s="68"/>
      <c r="K20" s="30" t="str">
        <f t="shared" si="0"/>
        <v/>
      </c>
      <c r="L20" s="4" t="str">
        <f>IF(COUNTIF(男子!$B$7:$B$16,$A20)=1,"○",IF(COUNTIF(男子!$B$7:$B$16,$A20)&gt;1,"×",""))</f>
        <v/>
      </c>
      <c r="M20" s="3" t="str">
        <f>IF(COUNTIF(男子!$H$7:$H$16,$A20)=1,"○",IF(COUNTIF(男子!$H$7:$H$16,$A20)&gt;1,"×",""))</f>
        <v/>
      </c>
      <c r="N20" s="3" t="str">
        <f>IF(COUNTIF(男子!$B$20:$B$25,$A20)=1,"○",IF(COUNTIF(男子!$B$20:$B$25,$A20)&gt;1,"×",""))</f>
        <v/>
      </c>
      <c r="O20" s="3" t="str">
        <f>IF(COUNTIF(男子!$H$20:$H$25,$A20)=1,"○",IF(COUNTIF(男子!$H$20:$H$25,$A20)&gt;1,"×",""))</f>
        <v/>
      </c>
      <c r="P20" s="3" t="str">
        <f>IF(COUNTIF(男子!$B$29:$B$34,$A20)=1,"○",IF(COUNTIF(男子!$B$29:$B$34,$A20)&gt;1,"×",""))</f>
        <v/>
      </c>
      <c r="Q20" s="3" t="str">
        <f>IF(COUNTIF(男子!$H$29:$H$34,$A20)=1,"○",IF(COUNTIF(男子!$H$29:$H$34,$A20)&gt;1,"×",""))</f>
        <v/>
      </c>
      <c r="R20" s="3" t="str">
        <f>IF(COUNTIF(男子!$B$38:$B$43,$A20)=1,"○",IF(COUNTIF(男子!$B$38:$B$43,$A20)&gt;1,"×",""))</f>
        <v/>
      </c>
      <c r="S20" s="3" t="str">
        <f>IF(COUNTIF(男子!$H$38:$H$43,$A20)=1,"○",IF(COUNTIF(男子!$H$38:$H$43,$A20)&gt;1,"×",""))</f>
        <v/>
      </c>
      <c r="T20" s="3" t="str">
        <f>IF(COUNTIF(男子!$B$47:$B$52,$A20)=1,"○",IF(COUNTIF(男子!$B$47:$B$52,$A20)&gt;1,"×",""))</f>
        <v/>
      </c>
      <c r="U20" s="39" t="str">
        <f>IF(COUNTIF(男子!$H$47:$H$52,$A20)=1,"○",IF(COUNTIF(男子!$H$47:$H$52,$A20)&gt;1,"×",""))</f>
        <v/>
      </c>
      <c r="V20" s="108" t="str">
        <f>IF(COUNTIF(女子!$B$7:$B$16,$A20)=1,"○",IF(COUNTIF(女子!$B$7:$B$16,$A20)&gt;1,"×",""))</f>
        <v/>
      </c>
      <c r="W20" s="109" t="str">
        <f>IF(COUNTIF(女子!$H$7:$H$16,$A20)=1,"○",IF(COUNTIF(女子!$H$7:$H$16,$A20)&gt;1,"×",""))</f>
        <v/>
      </c>
      <c r="X20" s="109" t="str">
        <f>IF(COUNTIF(女子!$B$20:$B$25,$A20)=1,"○",IF(COUNTIF(女子!$B$20:$B$25,$A20)&gt;1,"×",""))</f>
        <v/>
      </c>
      <c r="Y20" s="109" t="str">
        <f>IF(COUNTIF(女子!$H$20:$H$25,$A20)=1,"○",IF(COUNTIF(女子!$H$20:$H$25,$A20)&gt;1,"×",""))</f>
        <v/>
      </c>
      <c r="Z20" s="109" t="str">
        <f>IF(COUNTIF(女子!$B$29:$B$34,$A20)=1,"○",IF(COUNTIF(女子!$B$29:$B$34,$A20)&gt;1,"×",""))</f>
        <v/>
      </c>
      <c r="AA20" s="109" t="str">
        <f>IF(COUNTIF(女子!$H$29:$H$34,$A20)=1,"○",IF(COUNTIF(女子!$H$29:$H$34,$A20)&gt;1,"×",""))</f>
        <v/>
      </c>
      <c r="AB20" s="109" t="str">
        <f>IF(COUNTIF(女子!$B$38:$B$43,$A20)=1,"○",IF(COUNTIF(女子!$B$38:$B$43,$A20)&gt;1,"×",""))</f>
        <v/>
      </c>
      <c r="AC20" s="109" t="str">
        <f>IF(COUNTIF(女子!$H$38:$H$43,$A20)=1,"○",IF(COUNTIF(女子!$H$38:$H$43,$A20)&gt;1,"×",""))</f>
        <v/>
      </c>
      <c r="AD20" s="109" t="str">
        <f>IF(COUNTIF(女子!$B$47:$B$52,$A20)=1,"○",IF(COUNTIF(女子!$B$47:$B$52,$A20)&gt;1,"×",""))</f>
        <v/>
      </c>
      <c r="AE20" s="110" t="str">
        <f>IF(COUNTIF(女子!$H$47:$H$52,$A20)=1,"○",IF(COUNTIF(女子!$H$47:$H$52,$A20)&gt;1,"×",""))</f>
        <v/>
      </c>
    </row>
    <row r="21" spans="1:31" ht="20.100000000000001" customHeight="1" x14ac:dyDescent="0.15">
      <c r="A21" s="47">
        <v>10</v>
      </c>
      <c r="B21" s="177"/>
      <c r="C21" s="178"/>
      <c r="D21" s="178"/>
      <c r="E21" s="81"/>
      <c r="F21" s="82"/>
      <c r="G21" s="83"/>
      <c r="H21" s="84"/>
      <c r="I21" s="85"/>
      <c r="J21" s="86"/>
      <c r="K21" s="33" t="str">
        <f t="shared" si="0"/>
        <v/>
      </c>
      <c r="L21" s="14" t="str">
        <f>IF(COUNTIF(男子!$B$7:$B$16,$A21)=1,"○",IF(COUNTIF(男子!$B$7:$B$16,$A21)&gt;1,"×",""))</f>
        <v/>
      </c>
      <c r="M21" s="7" t="str">
        <f>IF(COUNTIF(男子!$H$7:$H$16,$A21)=1,"○",IF(COUNTIF(男子!$H$7:$H$16,$A21)&gt;1,"×",""))</f>
        <v/>
      </c>
      <c r="N21" s="7" t="str">
        <f>IF(COUNTIF(男子!$B$20:$B$25,$A21)=1,"○",IF(COUNTIF(男子!$B$20:$B$25,$A21)&gt;1,"×",""))</f>
        <v/>
      </c>
      <c r="O21" s="7" t="str">
        <f>IF(COUNTIF(男子!$H$20:$H$25,$A21)=1,"○",IF(COUNTIF(男子!$H$20:$H$25,$A21)&gt;1,"×",""))</f>
        <v/>
      </c>
      <c r="P21" s="7" t="str">
        <f>IF(COUNTIF(男子!$B$29:$B$34,$A21)=1,"○",IF(COUNTIF(男子!$B$29:$B$34,$A21)&gt;1,"×",""))</f>
        <v/>
      </c>
      <c r="Q21" s="7" t="str">
        <f>IF(COUNTIF(男子!$H$29:$H$34,$A21)=1,"○",IF(COUNTIF(男子!$H$29:$H$34,$A21)&gt;1,"×",""))</f>
        <v/>
      </c>
      <c r="R21" s="7" t="str">
        <f>IF(COUNTIF(男子!$B$38:$B$43,$A21)=1,"○",IF(COUNTIF(男子!$B$38:$B$43,$A21)&gt;1,"×",""))</f>
        <v/>
      </c>
      <c r="S21" s="7" t="str">
        <f>IF(COUNTIF(男子!$H$38:$H$43,$A21)=1,"○",IF(COUNTIF(男子!$H$38:$H$43,$A21)&gt;1,"×",""))</f>
        <v/>
      </c>
      <c r="T21" s="7" t="str">
        <f>IF(COUNTIF(男子!$B$47:$B$52,$A21)=1,"○",IF(COUNTIF(男子!$B$47:$B$52,$A21)&gt;1,"×",""))</f>
        <v/>
      </c>
      <c r="U21" s="42" t="str">
        <f>IF(COUNTIF(男子!$H$47:$H$52,$A21)=1,"○",IF(COUNTIF(男子!$H$47:$H$52,$A21)&gt;1,"×",""))</f>
        <v/>
      </c>
      <c r="V21" s="117" t="str">
        <f>IF(COUNTIF(女子!$B$7:$B$16,$A21)=1,"○",IF(COUNTIF(女子!$B$7:$B$16,$A21)&gt;1,"×",""))</f>
        <v/>
      </c>
      <c r="W21" s="118" t="str">
        <f>IF(COUNTIF(女子!$H$7:$H$16,$A21)=1,"○",IF(COUNTIF(女子!$H$7:$H$16,$A21)&gt;1,"×",""))</f>
        <v/>
      </c>
      <c r="X21" s="118" t="str">
        <f>IF(COUNTIF(女子!$B$20:$B$25,$A21)=1,"○",IF(COUNTIF(女子!$B$20:$B$25,$A21)&gt;1,"×",""))</f>
        <v/>
      </c>
      <c r="Y21" s="118" t="str">
        <f>IF(COUNTIF(女子!$H$20:$H$25,$A21)=1,"○",IF(COUNTIF(女子!$H$20:$H$25,$A21)&gt;1,"×",""))</f>
        <v/>
      </c>
      <c r="Z21" s="118" t="str">
        <f>IF(COUNTIF(女子!$B$29:$B$34,$A21)=1,"○",IF(COUNTIF(女子!$B$29:$B$34,$A21)&gt;1,"×",""))</f>
        <v/>
      </c>
      <c r="AA21" s="118" t="str">
        <f>IF(COUNTIF(女子!$H$29:$H$34,$A21)=1,"○",IF(COUNTIF(女子!$H$29:$H$34,$A21)&gt;1,"×",""))</f>
        <v/>
      </c>
      <c r="AB21" s="118" t="str">
        <f>IF(COUNTIF(女子!$B$38:$B$43,$A21)=1,"○",IF(COUNTIF(女子!$B$38:$B$43,$A21)&gt;1,"×",""))</f>
        <v/>
      </c>
      <c r="AC21" s="118" t="str">
        <f>IF(COUNTIF(女子!$H$38:$H$43,$A21)=1,"○",IF(COUNTIF(女子!$H$38:$H$43,$A21)&gt;1,"×",""))</f>
        <v/>
      </c>
      <c r="AD21" s="118" t="str">
        <f>IF(COUNTIF(女子!$B$47:$B$52,$A21)=1,"○",IF(COUNTIF(女子!$B$47:$B$52,$A21)&gt;1,"×",""))</f>
        <v/>
      </c>
      <c r="AE21" s="119" t="str">
        <f>IF(COUNTIF(女子!$H$47:$H$52,$A21)=1,"○",IF(COUNTIF(女子!$H$47:$H$52,$A21)&gt;1,"×",""))</f>
        <v/>
      </c>
    </row>
    <row r="22" spans="1:31" ht="20.100000000000001" customHeight="1" x14ac:dyDescent="0.15">
      <c r="A22" s="43">
        <v>11</v>
      </c>
      <c r="B22" s="179"/>
      <c r="C22" s="180"/>
      <c r="D22" s="180"/>
      <c r="E22" s="57"/>
      <c r="F22" s="58"/>
      <c r="G22" s="59"/>
      <c r="H22" s="60"/>
      <c r="I22" s="61"/>
      <c r="J22" s="62"/>
      <c r="K22" s="29" t="str">
        <f t="shared" si="0"/>
        <v/>
      </c>
      <c r="L22" s="12" t="str">
        <f>IF(COUNTIF(男子!$B$7:$B$16,$A22)=1,"○",IF(COUNTIF(男子!$B$7:$B$16,$A22)&gt;1,"×",""))</f>
        <v/>
      </c>
      <c r="M22" s="13" t="str">
        <f>IF(COUNTIF(男子!$H$7:$H$16,$A22)=1,"○",IF(COUNTIF(男子!$H$7:$H$16,$A22)&gt;1,"×",""))</f>
        <v/>
      </c>
      <c r="N22" s="13" t="str">
        <f>IF(COUNTIF(男子!$B$20:$B$25,$A22)=1,"○",IF(COUNTIF(男子!$B$20:$B$25,$A22)&gt;1,"×",""))</f>
        <v/>
      </c>
      <c r="O22" s="13" t="str">
        <f>IF(COUNTIF(男子!$H$20:$H$25,$A22)=1,"○",IF(COUNTIF(男子!$H$20:$H$25,$A22)&gt;1,"×",""))</f>
        <v/>
      </c>
      <c r="P22" s="13" t="str">
        <f>IF(COUNTIF(男子!$B$29:$B$34,$A22)=1,"○",IF(COUNTIF(男子!$B$29:$B$34,$A22)&gt;1,"×",""))</f>
        <v/>
      </c>
      <c r="Q22" s="13" t="str">
        <f>IF(COUNTIF(男子!$H$29:$H$34,$A22)=1,"○",IF(COUNTIF(男子!$H$29:$H$34,$A22)&gt;1,"×",""))</f>
        <v/>
      </c>
      <c r="R22" s="13" t="str">
        <f>IF(COUNTIF(男子!$B$38:$B$43,$A22)=1,"○",IF(COUNTIF(男子!$B$38:$B$43,$A22)&gt;1,"×",""))</f>
        <v/>
      </c>
      <c r="S22" s="13" t="str">
        <f>IF(COUNTIF(男子!$H$38:$H$43,$A22)=1,"○",IF(COUNTIF(男子!$H$38:$H$43,$A22)&gt;1,"×",""))</f>
        <v/>
      </c>
      <c r="T22" s="13" t="str">
        <f>IF(COUNTIF(男子!$B$47:$B$52,$A22)=1,"○",IF(COUNTIF(男子!$B$47:$B$52,$A22)&gt;1,"×",""))</f>
        <v/>
      </c>
      <c r="U22" s="38" t="str">
        <f>IF(COUNTIF(男子!$H$47:$H$52,$A22)=1,"○",IF(COUNTIF(男子!$H$47:$H$52,$A22)&gt;1,"×",""))</f>
        <v/>
      </c>
      <c r="V22" s="105" t="str">
        <f>IF(COUNTIF(女子!$B$7:$B$16,$A22)=1,"○",IF(COUNTIF(女子!$B$7:$B$16,$A22)&gt;1,"×",""))</f>
        <v/>
      </c>
      <c r="W22" s="106" t="str">
        <f>IF(COUNTIF(女子!$H$7:$H$16,$A22)=1,"○",IF(COUNTIF(女子!$H$7:$H$16,$A22)&gt;1,"×",""))</f>
        <v/>
      </c>
      <c r="X22" s="106" t="str">
        <f>IF(COUNTIF(女子!$B$20:$B$25,$A22)=1,"○",IF(COUNTIF(女子!$B$20:$B$25,$A22)&gt;1,"×",""))</f>
        <v/>
      </c>
      <c r="Y22" s="106" t="str">
        <f>IF(COUNTIF(女子!$H$20:$H$25,$A22)=1,"○",IF(COUNTIF(女子!$H$20:$H$25,$A22)&gt;1,"×",""))</f>
        <v/>
      </c>
      <c r="Z22" s="106" t="str">
        <f>IF(COUNTIF(女子!$B$29:$B$34,$A22)=1,"○",IF(COUNTIF(女子!$B$29:$B$34,$A22)&gt;1,"×",""))</f>
        <v/>
      </c>
      <c r="AA22" s="106" t="str">
        <f>IF(COUNTIF(女子!$H$29:$H$34,$A22)=1,"○",IF(COUNTIF(女子!$H$29:$H$34,$A22)&gt;1,"×",""))</f>
        <v/>
      </c>
      <c r="AB22" s="106" t="str">
        <f>IF(COUNTIF(女子!$B$38:$B$43,$A22)=1,"○",IF(COUNTIF(女子!$B$38:$B$43,$A22)&gt;1,"×",""))</f>
        <v/>
      </c>
      <c r="AC22" s="106" t="str">
        <f>IF(COUNTIF(女子!$H$38:$H$43,$A22)=1,"○",IF(COUNTIF(女子!$H$38:$H$43,$A22)&gt;1,"×",""))</f>
        <v/>
      </c>
      <c r="AD22" s="106" t="str">
        <f>IF(COUNTIF(女子!$B$47:$B$52,$A22)=1,"○",IF(COUNTIF(女子!$B$47:$B$52,$A22)&gt;1,"×",""))</f>
        <v/>
      </c>
      <c r="AE22" s="107" t="str">
        <f>IF(COUNTIF(女子!$H$47:$H$52,$A22)=1,"○",IF(COUNTIF(女子!$H$47:$H$52,$A22)&gt;1,"×",""))</f>
        <v/>
      </c>
    </row>
    <row r="23" spans="1:31" ht="20.100000000000001" customHeight="1" x14ac:dyDescent="0.15">
      <c r="A23" s="44">
        <v>12</v>
      </c>
      <c r="B23" s="175"/>
      <c r="C23" s="176"/>
      <c r="D23" s="176"/>
      <c r="E23" s="63"/>
      <c r="F23" s="64"/>
      <c r="G23" s="65"/>
      <c r="H23" s="66"/>
      <c r="I23" s="67"/>
      <c r="J23" s="68"/>
      <c r="K23" s="30" t="str">
        <f t="shared" si="0"/>
        <v/>
      </c>
      <c r="L23" s="4" t="str">
        <f>IF(COUNTIF(男子!$B$7:$B$16,$A23)=1,"○",IF(COUNTIF(男子!$B$7:$B$16,$A23)&gt;1,"×",""))</f>
        <v/>
      </c>
      <c r="M23" s="3" t="str">
        <f>IF(COUNTIF(男子!$H$7:$H$16,$A23)=1,"○",IF(COUNTIF(男子!$H$7:$H$16,$A23)&gt;1,"×",""))</f>
        <v/>
      </c>
      <c r="N23" s="3" t="str">
        <f>IF(COUNTIF(男子!$B$20:$B$25,$A23)=1,"○",IF(COUNTIF(男子!$B$20:$B$25,$A23)&gt;1,"×",""))</f>
        <v/>
      </c>
      <c r="O23" s="3" t="str">
        <f>IF(COUNTIF(男子!$H$20:$H$25,$A23)=1,"○",IF(COUNTIF(男子!$H$20:$H$25,$A23)&gt;1,"×",""))</f>
        <v/>
      </c>
      <c r="P23" s="3" t="str">
        <f>IF(COUNTIF(男子!$B$29:$B$34,$A23)=1,"○",IF(COUNTIF(男子!$B$29:$B$34,$A23)&gt;1,"×",""))</f>
        <v/>
      </c>
      <c r="Q23" s="3" t="str">
        <f>IF(COUNTIF(男子!$H$29:$H$34,$A23)=1,"○",IF(COUNTIF(男子!$H$29:$H$34,$A23)&gt;1,"×",""))</f>
        <v/>
      </c>
      <c r="R23" s="3" t="str">
        <f>IF(COUNTIF(男子!$B$38:$B$43,$A23)=1,"○",IF(COUNTIF(男子!$B$38:$B$43,$A23)&gt;1,"×",""))</f>
        <v/>
      </c>
      <c r="S23" s="3" t="str">
        <f>IF(COUNTIF(男子!$H$38:$H$43,$A23)=1,"○",IF(COUNTIF(男子!$H$38:$H$43,$A23)&gt;1,"×",""))</f>
        <v/>
      </c>
      <c r="T23" s="3" t="str">
        <f>IF(COUNTIF(男子!$B$47:$B$52,$A23)=1,"○",IF(COUNTIF(男子!$B$47:$B$52,$A23)&gt;1,"×",""))</f>
        <v/>
      </c>
      <c r="U23" s="39" t="str">
        <f>IF(COUNTIF(男子!$H$47:$H$52,$A23)=1,"○",IF(COUNTIF(男子!$H$47:$H$52,$A23)&gt;1,"×",""))</f>
        <v/>
      </c>
      <c r="V23" s="108" t="str">
        <f>IF(COUNTIF(女子!$B$7:$B$16,$A23)=1,"○",IF(COUNTIF(女子!$B$7:$B$16,$A23)&gt;1,"×",""))</f>
        <v/>
      </c>
      <c r="W23" s="109" t="str">
        <f>IF(COUNTIF(女子!$H$7:$H$16,$A23)=1,"○",IF(COUNTIF(女子!$H$7:$H$16,$A23)&gt;1,"×",""))</f>
        <v/>
      </c>
      <c r="X23" s="109" t="str">
        <f>IF(COUNTIF(女子!$B$20:$B$25,$A23)=1,"○",IF(COUNTIF(女子!$B$20:$B$25,$A23)&gt;1,"×",""))</f>
        <v/>
      </c>
      <c r="Y23" s="109" t="str">
        <f>IF(COUNTIF(女子!$H$20:$H$25,$A23)=1,"○",IF(COUNTIF(女子!$H$20:$H$25,$A23)&gt;1,"×",""))</f>
        <v/>
      </c>
      <c r="Z23" s="109" t="str">
        <f>IF(COUNTIF(女子!$B$29:$B$34,$A23)=1,"○",IF(COUNTIF(女子!$B$29:$B$34,$A23)&gt;1,"×",""))</f>
        <v/>
      </c>
      <c r="AA23" s="109" t="str">
        <f>IF(COUNTIF(女子!$H$29:$H$34,$A23)=1,"○",IF(COUNTIF(女子!$H$29:$H$34,$A23)&gt;1,"×",""))</f>
        <v/>
      </c>
      <c r="AB23" s="109" t="str">
        <f>IF(COUNTIF(女子!$B$38:$B$43,$A23)=1,"○",IF(COUNTIF(女子!$B$38:$B$43,$A23)&gt;1,"×",""))</f>
        <v/>
      </c>
      <c r="AC23" s="109" t="str">
        <f>IF(COUNTIF(女子!$H$38:$H$43,$A23)=1,"○",IF(COUNTIF(女子!$H$38:$H$43,$A23)&gt;1,"×",""))</f>
        <v/>
      </c>
      <c r="AD23" s="109" t="str">
        <f>IF(COUNTIF(女子!$B$47:$B$52,$A23)=1,"○",IF(COUNTIF(女子!$B$47:$B$52,$A23)&gt;1,"×",""))</f>
        <v/>
      </c>
      <c r="AE23" s="110" t="str">
        <f>IF(COUNTIF(女子!$H$47:$H$52,$A23)=1,"○",IF(COUNTIF(女子!$H$47:$H$52,$A23)&gt;1,"×",""))</f>
        <v/>
      </c>
    </row>
    <row r="24" spans="1:31" ht="20.100000000000001" customHeight="1" x14ac:dyDescent="0.15">
      <c r="A24" s="44">
        <v>13</v>
      </c>
      <c r="B24" s="175"/>
      <c r="C24" s="176"/>
      <c r="D24" s="176"/>
      <c r="E24" s="63"/>
      <c r="F24" s="64"/>
      <c r="G24" s="65"/>
      <c r="H24" s="66"/>
      <c r="I24" s="67"/>
      <c r="J24" s="68"/>
      <c r="K24" s="30" t="str">
        <f t="shared" si="0"/>
        <v/>
      </c>
      <c r="L24" s="4" t="str">
        <f>IF(COUNTIF(男子!$B$7:$B$16,$A24)=1,"○",IF(COUNTIF(男子!$B$7:$B$16,$A24)&gt;1,"×",""))</f>
        <v/>
      </c>
      <c r="M24" s="3" t="str">
        <f>IF(COUNTIF(男子!$H$7:$H$16,$A24)=1,"○",IF(COUNTIF(男子!$H$7:$H$16,$A24)&gt;1,"×",""))</f>
        <v/>
      </c>
      <c r="N24" s="3" t="str">
        <f>IF(COUNTIF(男子!$B$20:$B$25,$A24)=1,"○",IF(COUNTIF(男子!$B$20:$B$25,$A24)&gt;1,"×",""))</f>
        <v/>
      </c>
      <c r="O24" s="3" t="str">
        <f>IF(COUNTIF(男子!$H$20:$H$25,$A24)=1,"○",IF(COUNTIF(男子!$H$20:$H$25,$A24)&gt;1,"×",""))</f>
        <v/>
      </c>
      <c r="P24" s="3" t="str">
        <f>IF(COUNTIF(男子!$B$29:$B$34,$A24)=1,"○",IF(COUNTIF(男子!$B$29:$B$34,$A24)&gt;1,"×",""))</f>
        <v/>
      </c>
      <c r="Q24" s="3" t="str">
        <f>IF(COUNTIF(男子!$H$29:$H$34,$A24)=1,"○",IF(COUNTIF(男子!$H$29:$H$34,$A24)&gt;1,"×",""))</f>
        <v/>
      </c>
      <c r="R24" s="3" t="str">
        <f>IF(COUNTIF(男子!$B$38:$B$43,$A24)=1,"○",IF(COUNTIF(男子!$B$38:$B$43,$A24)&gt;1,"×",""))</f>
        <v/>
      </c>
      <c r="S24" s="3" t="str">
        <f>IF(COUNTIF(男子!$H$38:$H$43,$A24)=1,"○",IF(COUNTIF(男子!$H$38:$H$43,$A24)&gt;1,"×",""))</f>
        <v/>
      </c>
      <c r="T24" s="3" t="str">
        <f>IF(COUNTIF(男子!$B$47:$B$52,$A24)=1,"○",IF(COUNTIF(男子!$B$47:$B$52,$A24)&gt;1,"×",""))</f>
        <v/>
      </c>
      <c r="U24" s="39" t="str">
        <f>IF(COUNTIF(男子!$H$47:$H$52,$A24)=1,"○",IF(COUNTIF(男子!$H$47:$H$52,$A24)&gt;1,"×",""))</f>
        <v/>
      </c>
      <c r="V24" s="108" t="str">
        <f>IF(COUNTIF(女子!$B$7:$B$16,$A24)=1,"○",IF(COUNTIF(女子!$B$7:$B$16,$A24)&gt;1,"×",""))</f>
        <v/>
      </c>
      <c r="W24" s="109" t="str">
        <f>IF(COUNTIF(女子!$H$7:$H$16,$A24)=1,"○",IF(COUNTIF(女子!$H$7:$H$16,$A24)&gt;1,"×",""))</f>
        <v/>
      </c>
      <c r="X24" s="109" t="str">
        <f>IF(COUNTIF(女子!$B$20:$B$25,$A24)=1,"○",IF(COUNTIF(女子!$B$20:$B$25,$A24)&gt;1,"×",""))</f>
        <v/>
      </c>
      <c r="Y24" s="109" t="str">
        <f>IF(COUNTIF(女子!$H$20:$H$25,$A24)=1,"○",IF(COUNTIF(女子!$H$20:$H$25,$A24)&gt;1,"×",""))</f>
        <v/>
      </c>
      <c r="Z24" s="109" t="str">
        <f>IF(COUNTIF(女子!$B$29:$B$34,$A24)=1,"○",IF(COUNTIF(女子!$B$29:$B$34,$A24)&gt;1,"×",""))</f>
        <v/>
      </c>
      <c r="AA24" s="109" t="str">
        <f>IF(COUNTIF(女子!$H$29:$H$34,$A24)=1,"○",IF(COUNTIF(女子!$H$29:$H$34,$A24)&gt;1,"×",""))</f>
        <v/>
      </c>
      <c r="AB24" s="109" t="str">
        <f>IF(COUNTIF(女子!$B$38:$B$43,$A24)=1,"○",IF(COUNTIF(女子!$B$38:$B$43,$A24)&gt;1,"×",""))</f>
        <v/>
      </c>
      <c r="AC24" s="109" t="str">
        <f>IF(COUNTIF(女子!$H$38:$H$43,$A24)=1,"○",IF(COUNTIF(女子!$H$38:$H$43,$A24)&gt;1,"×",""))</f>
        <v/>
      </c>
      <c r="AD24" s="109" t="str">
        <f>IF(COUNTIF(女子!$B$47:$B$52,$A24)=1,"○",IF(COUNTIF(女子!$B$47:$B$52,$A24)&gt;1,"×",""))</f>
        <v/>
      </c>
      <c r="AE24" s="110" t="str">
        <f>IF(COUNTIF(女子!$H$47:$H$52,$A24)=1,"○",IF(COUNTIF(女子!$H$47:$H$52,$A24)&gt;1,"×",""))</f>
        <v/>
      </c>
    </row>
    <row r="25" spans="1:31" ht="20.100000000000001" customHeight="1" x14ac:dyDescent="0.15">
      <c r="A25" s="44">
        <v>14</v>
      </c>
      <c r="B25" s="175"/>
      <c r="C25" s="176"/>
      <c r="D25" s="176"/>
      <c r="E25" s="63"/>
      <c r="F25" s="64"/>
      <c r="G25" s="65"/>
      <c r="H25" s="66"/>
      <c r="I25" s="67"/>
      <c r="J25" s="68"/>
      <c r="K25" s="30" t="str">
        <f t="shared" si="0"/>
        <v/>
      </c>
      <c r="L25" s="4" t="str">
        <f>IF(COUNTIF(男子!$B$7:$B$16,$A25)=1,"○",IF(COUNTIF(男子!$B$7:$B$16,$A25)&gt;1,"×",""))</f>
        <v/>
      </c>
      <c r="M25" s="3" t="str">
        <f>IF(COUNTIF(男子!$H$7:$H$16,$A25)=1,"○",IF(COUNTIF(男子!$H$7:$H$16,$A25)&gt;1,"×",""))</f>
        <v/>
      </c>
      <c r="N25" s="3" t="str">
        <f>IF(COUNTIF(男子!$B$20:$B$25,$A25)=1,"○",IF(COUNTIF(男子!$B$20:$B$25,$A25)&gt;1,"×",""))</f>
        <v/>
      </c>
      <c r="O25" s="3" t="str">
        <f>IF(COUNTIF(男子!$H$20:$H$25,$A25)=1,"○",IF(COUNTIF(男子!$H$20:$H$25,$A25)&gt;1,"×",""))</f>
        <v/>
      </c>
      <c r="P25" s="3" t="str">
        <f>IF(COUNTIF(男子!$B$29:$B$34,$A25)=1,"○",IF(COUNTIF(男子!$B$29:$B$34,$A25)&gt;1,"×",""))</f>
        <v/>
      </c>
      <c r="Q25" s="3" t="str">
        <f>IF(COUNTIF(男子!$H$29:$H$34,$A25)=1,"○",IF(COUNTIF(男子!$H$29:$H$34,$A25)&gt;1,"×",""))</f>
        <v/>
      </c>
      <c r="R25" s="3" t="str">
        <f>IF(COUNTIF(男子!$B$38:$B$43,$A25)=1,"○",IF(COUNTIF(男子!$B$38:$B$43,$A25)&gt;1,"×",""))</f>
        <v/>
      </c>
      <c r="S25" s="3" t="str">
        <f>IF(COUNTIF(男子!$H$38:$H$43,$A25)=1,"○",IF(COUNTIF(男子!$H$38:$H$43,$A25)&gt;1,"×",""))</f>
        <v/>
      </c>
      <c r="T25" s="3" t="str">
        <f>IF(COUNTIF(男子!$B$47:$B$52,$A25)=1,"○",IF(COUNTIF(男子!$B$47:$B$52,$A25)&gt;1,"×",""))</f>
        <v/>
      </c>
      <c r="U25" s="39" t="str">
        <f>IF(COUNTIF(男子!$H$47:$H$52,$A25)=1,"○",IF(COUNTIF(男子!$H$47:$H$52,$A25)&gt;1,"×",""))</f>
        <v/>
      </c>
      <c r="V25" s="108" t="str">
        <f>IF(COUNTIF(女子!$B$7:$B$16,$A25)=1,"○",IF(COUNTIF(女子!$B$7:$B$16,$A25)&gt;1,"×",""))</f>
        <v/>
      </c>
      <c r="W25" s="109" t="str">
        <f>IF(COUNTIF(女子!$H$7:$H$16,$A25)=1,"○",IF(COUNTIF(女子!$H$7:$H$16,$A25)&gt;1,"×",""))</f>
        <v/>
      </c>
      <c r="X25" s="109" t="str">
        <f>IF(COUNTIF(女子!$B$20:$B$25,$A25)=1,"○",IF(COUNTIF(女子!$B$20:$B$25,$A25)&gt;1,"×",""))</f>
        <v/>
      </c>
      <c r="Y25" s="109" t="str">
        <f>IF(COUNTIF(女子!$H$20:$H$25,$A25)=1,"○",IF(COUNTIF(女子!$H$20:$H$25,$A25)&gt;1,"×",""))</f>
        <v/>
      </c>
      <c r="Z25" s="109" t="str">
        <f>IF(COUNTIF(女子!$B$29:$B$34,$A25)=1,"○",IF(COUNTIF(女子!$B$29:$B$34,$A25)&gt;1,"×",""))</f>
        <v/>
      </c>
      <c r="AA25" s="109" t="str">
        <f>IF(COUNTIF(女子!$H$29:$H$34,$A25)=1,"○",IF(COUNTIF(女子!$H$29:$H$34,$A25)&gt;1,"×",""))</f>
        <v/>
      </c>
      <c r="AB25" s="109" t="str">
        <f>IF(COUNTIF(女子!$B$38:$B$43,$A25)=1,"○",IF(COUNTIF(女子!$B$38:$B$43,$A25)&gt;1,"×",""))</f>
        <v/>
      </c>
      <c r="AC25" s="109" t="str">
        <f>IF(COUNTIF(女子!$H$38:$H$43,$A25)=1,"○",IF(COUNTIF(女子!$H$38:$H$43,$A25)&gt;1,"×",""))</f>
        <v/>
      </c>
      <c r="AD25" s="109" t="str">
        <f>IF(COUNTIF(女子!$B$47:$B$52,$A25)=1,"○",IF(COUNTIF(女子!$B$47:$B$52,$A25)&gt;1,"×",""))</f>
        <v/>
      </c>
      <c r="AE25" s="110" t="str">
        <f>IF(COUNTIF(女子!$H$47:$H$52,$A25)=1,"○",IF(COUNTIF(女子!$H$47:$H$52,$A25)&gt;1,"×",""))</f>
        <v/>
      </c>
    </row>
    <row r="26" spans="1:31" ht="20.100000000000001" customHeight="1" thickBot="1" x14ac:dyDescent="0.2">
      <c r="A26" s="45">
        <v>15</v>
      </c>
      <c r="B26" s="173"/>
      <c r="C26" s="174"/>
      <c r="D26" s="174"/>
      <c r="E26" s="87"/>
      <c r="F26" s="88"/>
      <c r="G26" s="89"/>
      <c r="H26" s="90"/>
      <c r="I26" s="91"/>
      <c r="J26" s="92"/>
      <c r="K26" s="31" t="str">
        <f t="shared" si="0"/>
        <v/>
      </c>
      <c r="L26" s="5" t="str">
        <f>IF(COUNTIF(男子!$B$7:$B$16,$A26)=1,"○",IF(COUNTIF(男子!$B$7:$B$16,$A26)&gt;1,"×",""))</f>
        <v/>
      </c>
      <c r="M26" s="6" t="str">
        <f>IF(COUNTIF(男子!$H$7:$H$16,$A26)=1,"○",IF(COUNTIF(男子!$H$7:$H$16,$A26)&gt;1,"×",""))</f>
        <v/>
      </c>
      <c r="N26" s="6" t="str">
        <f>IF(COUNTIF(男子!$B$20:$B$25,$A26)=1,"○",IF(COUNTIF(男子!$B$20:$B$25,$A26)&gt;1,"×",""))</f>
        <v/>
      </c>
      <c r="O26" s="6" t="str">
        <f>IF(COUNTIF(男子!$H$20:$H$25,$A26)=1,"○",IF(COUNTIF(男子!$H$20:$H$25,$A26)&gt;1,"×",""))</f>
        <v/>
      </c>
      <c r="P26" s="6" t="str">
        <f>IF(COUNTIF(男子!$B$29:$B$34,$A26)=1,"○",IF(COUNTIF(男子!$B$29:$B$34,$A26)&gt;1,"×",""))</f>
        <v/>
      </c>
      <c r="Q26" s="6" t="str">
        <f>IF(COUNTIF(男子!$H$29:$H$34,$A26)=1,"○",IF(COUNTIF(男子!$H$29:$H$34,$A26)&gt;1,"×",""))</f>
        <v/>
      </c>
      <c r="R26" s="6" t="str">
        <f>IF(COUNTIF(男子!$B$38:$B$43,$A26)=1,"○",IF(COUNTIF(男子!$B$38:$B$43,$A26)&gt;1,"×",""))</f>
        <v/>
      </c>
      <c r="S26" s="6" t="str">
        <f>IF(COUNTIF(男子!$H$38:$H$43,$A26)=1,"○",IF(COUNTIF(男子!$H$38:$H$43,$A26)&gt;1,"×",""))</f>
        <v/>
      </c>
      <c r="T26" s="6" t="str">
        <f>IF(COUNTIF(男子!$B$47:$B$52,$A26)=1,"○",IF(COUNTIF(男子!$B$47:$B$52,$A26)&gt;1,"×",""))</f>
        <v/>
      </c>
      <c r="U26" s="40" t="str">
        <f>IF(COUNTIF(男子!$H$47:$H$52,$A26)=1,"○",IF(COUNTIF(男子!$H$47:$H$52,$A26)&gt;1,"×",""))</f>
        <v/>
      </c>
      <c r="V26" s="111" t="str">
        <f>IF(COUNTIF(女子!$B$7:$B$16,$A26)=1,"○",IF(COUNTIF(女子!$B$7:$B$16,$A26)&gt;1,"×",""))</f>
        <v/>
      </c>
      <c r="W26" s="112" t="str">
        <f>IF(COUNTIF(女子!$H$7:$H$16,$A26)=1,"○",IF(COUNTIF(女子!$H$7:$H$16,$A26)&gt;1,"×",""))</f>
        <v/>
      </c>
      <c r="X26" s="112" t="str">
        <f>IF(COUNTIF(女子!$B$20:$B$25,$A26)=1,"○",IF(COUNTIF(女子!$B$20:$B$25,$A26)&gt;1,"×",""))</f>
        <v/>
      </c>
      <c r="Y26" s="112" t="str">
        <f>IF(COUNTIF(女子!$H$20:$H$25,$A26)=1,"○",IF(COUNTIF(女子!$H$20:$H$25,$A26)&gt;1,"×",""))</f>
        <v/>
      </c>
      <c r="Z26" s="112" t="str">
        <f>IF(COUNTIF(女子!$B$29:$B$34,$A26)=1,"○",IF(COUNTIF(女子!$B$29:$B$34,$A26)&gt;1,"×",""))</f>
        <v/>
      </c>
      <c r="AA26" s="112" t="str">
        <f>IF(COUNTIF(女子!$H$29:$H$34,$A26)=1,"○",IF(COUNTIF(女子!$H$29:$H$34,$A26)&gt;1,"×",""))</f>
        <v/>
      </c>
      <c r="AB26" s="112" t="str">
        <f>IF(COUNTIF(女子!$B$38:$B$43,$A26)=1,"○",IF(COUNTIF(女子!$B$38:$B$43,$A26)&gt;1,"×",""))</f>
        <v/>
      </c>
      <c r="AC26" s="112" t="str">
        <f>IF(COUNTIF(女子!$H$38:$H$43,$A26)=1,"○",IF(COUNTIF(女子!$H$38:$H$43,$A26)&gt;1,"×",""))</f>
        <v/>
      </c>
      <c r="AD26" s="112" t="str">
        <f>IF(COUNTIF(女子!$B$47:$B$52,$A26)=1,"○",IF(COUNTIF(女子!$B$47:$B$52,$A26)&gt;1,"×",""))</f>
        <v/>
      </c>
      <c r="AE26" s="113" t="str">
        <f>IF(COUNTIF(女子!$H$47:$H$52,$A26)=1,"○",IF(COUNTIF(女子!$H$47:$H$52,$A26)&gt;1,"×",""))</f>
        <v/>
      </c>
    </row>
  </sheetData>
  <sheetProtection sheet="1" objects="1" scenarios="1" selectLockedCells="1"/>
  <mergeCells count="38">
    <mergeCell ref="B19:D19"/>
    <mergeCell ref="B11:D11"/>
    <mergeCell ref="B13:D13"/>
    <mergeCell ref="B9:D10"/>
    <mergeCell ref="A9:A10"/>
    <mergeCell ref="B17:D17"/>
    <mergeCell ref="B18:D18"/>
    <mergeCell ref="B14:D14"/>
    <mergeCell ref="B15:D15"/>
    <mergeCell ref="B16:D16"/>
    <mergeCell ref="A7:C7"/>
    <mergeCell ref="D7:G7"/>
    <mergeCell ref="B12:D12"/>
    <mergeCell ref="E9:E10"/>
    <mergeCell ref="F9:F10"/>
    <mergeCell ref="G9:G10"/>
    <mergeCell ref="B26:D26"/>
    <mergeCell ref="B20:D20"/>
    <mergeCell ref="B21:D21"/>
    <mergeCell ref="B22:D22"/>
    <mergeCell ref="B23:D23"/>
    <mergeCell ref="B24:D24"/>
    <mergeCell ref="B25:D25"/>
    <mergeCell ref="A3:C3"/>
    <mergeCell ref="A4:C4"/>
    <mergeCell ref="D4:E4"/>
    <mergeCell ref="D3:E3"/>
    <mergeCell ref="F5:G5"/>
    <mergeCell ref="A5:C6"/>
    <mergeCell ref="D6:G6"/>
    <mergeCell ref="K8:N8"/>
    <mergeCell ref="O8:Q8"/>
    <mergeCell ref="V9:AE9"/>
    <mergeCell ref="I5:O5"/>
    <mergeCell ref="I6:O6"/>
    <mergeCell ref="H9:J9"/>
    <mergeCell ref="L9:U9"/>
    <mergeCell ref="K9:K10"/>
  </mergeCells>
  <phoneticPr fontId="2"/>
  <conditionalFormatting sqref="F12:F26">
    <cfRule type="cellIs" dxfId="20" priority="1" operator="equal">
      <formula>"女"</formula>
    </cfRule>
  </conditionalFormatting>
  <dataValidations count="1">
    <dataValidation type="list" allowBlank="1" showInputMessage="1" showErrorMessage="1" sqref="F12:F26">
      <formula1>"男,女"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workbookViewId="0">
      <selection activeCell="B7" sqref="B7"/>
    </sheetView>
  </sheetViews>
  <sheetFormatPr defaultRowHeight="12" x14ac:dyDescent="0.15"/>
  <cols>
    <col min="1" max="2" width="4.7109375" customWidth="1"/>
    <col min="3" max="3" width="15.7109375" customWidth="1"/>
    <col min="4" max="5" width="5.7109375" customWidth="1"/>
    <col min="7" max="8" width="4.7109375" customWidth="1"/>
    <col min="9" max="9" width="15.7109375" customWidth="1"/>
    <col min="10" max="11" width="5.7109375" customWidth="1"/>
  </cols>
  <sheetData>
    <row r="1" spans="1:11" ht="17.25" x14ac:dyDescent="0.15">
      <c r="A1" s="1" t="s">
        <v>0</v>
      </c>
      <c r="G1" s="1"/>
    </row>
    <row r="2" spans="1:11" ht="9.9499999999999993" customHeight="1" x14ac:dyDescent="0.15"/>
    <row r="3" spans="1:11" ht="15.95" customHeight="1" x14ac:dyDescent="0.15">
      <c r="A3" s="204" t="s">
        <v>1</v>
      </c>
      <c r="B3" s="204"/>
      <c r="C3" s="17" t="str">
        <f>IF(選手名簿!D3&lt;&gt;"",選手名簿!D3,"")</f>
        <v/>
      </c>
      <c r="F3" s="122" t="s">
        <v>48</v>
      </c>
    </row>
    <row r="4" spans="1:11" ht="9.9499999999999993" customHeight="1" x14ac:dyDescent="0.15"/>
    <row r="5" spans="1:11" ht="15.95" customHeight="1" thickBot="1" x14ac:dyDescent="0.2">
      <c r="A5" t="s">
        <v>36</v>
      </c>
      <c r="G5" t="s">
        <v>38</v>
      </c>
    </row>
    <row r="6" spans="1:11" ht="17.100000000000001" customHeight="1" x14ac:dyDescent="0.15">
      <c r="A6" s="50" t="s">
        <v>37</v>
      </c>
      <c r="B6" s="101" t="s">
        <v>10</v>
      </c>
      <c r="C6" s="20" t="s">
        <v>4</v>
      </c>
      <c r="D6" s="21" t="s">
        <v>8</v>
      </c>
      <c r="E6" s="37" t="s">
        <v>7</v>
      </c>
      <c r="G6" s="50" t="s">
        <v>37</v>
      </c>
      <c r="H6" s="101" t="s">
        <v>10</v>
      </c>
      <c r="I6" s="20" t="s">
        <v>4</v>
      </c>
      <c r="J6" s="21" t="s">
        <v>8</v>
      </c>
      <c r="K6" s="37" t="s">
        <v>7</v>
      </c>
    </row>
    <row r="7" spans="1:11" ht="17.100000000000001" customHeight="1" x14ac:dyDescent="0.15">
      <c r="A7" s="27">
        <v>1</v>
      </c>
      <c r="B7" s="93"/>
      <c r="C7" s="52" t="str">
        <f>IF(B7&lt;&gt;"",INDEX(選手名簿!$A$12:$K$26,B7,2),"")</f>
        <v/>
      </c>
      <c r="D7" s="11" t="str">
        <f>IF(B7&lt;&gt;"",INDEX(選手名簿!$A$12:$K$26,B7,6),"")</f>
        <v/>
      </c>
      <c r="E7" s="41" t="str">
        <f>IF(B7&lt;&gt;"",INDEX(選手名簿!$A$12:$K$26,B7,11),"")</f>
        <v/>
      </c>
      <c r="G7" s="202">
        <v>1</v>
      </c>
      <c r="H7" s="93"/>
      <c r="I7" s="52" t="str">
        <f>IF(H7&lt;&gt;"",INDEX(選手名簿!$A$12:$K$26,H7,2),"")</f>
        <v/>
      </c>
      <c r="J7" s="11" t="str">
        <f>IF(H7&lt;&gt;"",INDEX(選手名簿!$A$12:$K$26,H7,6),"")</f>
        <v/>
      </c>
      <c r="K7" s="41" t="str">
        <f>IF(H7&lt;&gt;"",INDEX(選手名簿!$A$12:$K$26,H7,11),"")</f>
        <v/>
      </c>
    </row>
    <row r="8" spans="1:11" ht="17.100000000000001" customHeight="1" x14ac:dyDescent="0.15">
      <c r="A8" s="25">
        <v>2</v>
      </c>
      <c r="B8" s="94"/>
      <c r="C8" s="53" t="str">
        <f>IF(B8&lt;&gt;"",INDEX(選手名簿!$A$12:$K$26,B8,2),"")</f>
        <v/>
      </c>
      <c r="D8" s="3" t="str">
        <f>IF(B8&lt;&gt;"",INDEX(選手名簿!$A$12:$K$26,B8,6),"")</f>
        <v/>
      </c>
      <c r="E8" s="39" t="str">
        <f>IF(B8&lt;&gt;"",INDEX(選手名簿!$A$12:$K$26,B8,11),"")</f>
        <v/>
      </c>
      <c r="G8" s="203"/>
      <c r="H8" s="95"/>
      <c r="I8" s="54" t="str">
        <f>IF(H8&lt;&gt;"",INDEX(選手名簿!$A$12:$K$26,H8,2),"")</f>
        <v/>
      </c>
      <c r="J8" s="7" t="str">
        <f>IF(H8&lt;&gt;"",INDEX(選手名簿!$A$12:$K$26,H8,6),"")</f>
        <v/>
      </c>
      <c r="K8" s="42" t="str">
        <f>IF(H8&lt;&gt;"",INDEX(選手名簿!$A$12:$K$26,H8,11),"")</f>
        <v/>
      </c>
    </row>
    <row r="9" spans="1:11" ht="17.100000000000001" customHeight="1" x14ac:dyDescent="0.15">
      <c r="A9" s="25">
        <v>3</v>
      </c>
      <c r="B9" s="94"/>
      <c r="C9" s="53" t="str">
        <f>IF(B9&lt;&gt;"",INDEX(選手名簿!$A$12:$K$26,B9,2),"")</f>
        <v/>
      </c>
      <c r="D9" s="3" t="str">
        <f>IF(B9&lt;&gt;"",INDEX(選手名簿!$A$12:$K$26,B9,6),"")</f>
        <v/>
      </c>
      <c r="E9" s="39" t="str">
        <f>IF(B9&lt;&gt;"",INDEX(選手名簿!$A$12:$K$26,B9,11),"")</f>
        <v/>
      </c>
      <c r="G9" s="200">
        <v>2</v>
      </c>
      <c r="H9" s="96"/>
      <c r="I9" s="55" t="str">
        <f>IF(H9&lt;&gt;"",INDEX(選手名簿!$A$12:$K$26,H9,2),"")</f>
        <v/>
      </c>
      <c r="J9" s="13" t="str">
        <f>IF(H9&lt;&gt;"",INDEX(選手名簿!$A$12:$K$26,H9,6),"")</f>
        <v/>
      </c>
      <c r="K9" s="38" t="str">
        <f>IF(H9&lt;&gt;"",INDEX(選手名簿!$A$12:$K$26,H9,11),"")</f>
        <v/>
      </c>
    </row>
    <row r="10" spans="1:11" ht="17.100000000000001" customHeight="1" x14ac:dyDescent="0.15">
      <c r="A10" s="25">
        <v>4</v>
      </c>
      <c r="B10" s="94"/>
      <c r="C10" s="53" t="str">
        <f>IF(B10&lt;&gt;"",INDEX(選手名簿!$A$12:$K$26,B10,2),"")</f>
        <v/>
      </c>
      <c r="D10" s="3" t="str">
        <f>IF(B10&lt;&gt;"",INDEX(選手名簿!$A$12:$K$26,B10,6),"")</f>
        <v/>
      </c>
      <c r="E10" s="39" t="str">
        <f>IF(B10&lt;&gt;"",INDEX(選手名簿!$A$12:$K$26,B10,11),"")</f>
        <v/>
      </c>
      <c r="G10" s="201"/>
      <c r="H10" s="97"/>
      <c r="I10" s="56" t="str">
        <f>IF(H10&lt;&gt;"",INDEX(選手名簿!$A$12:$K$26,H10,2),"")</f>
        <v/>
      </c>
      <c r="J10" s="6" t="str">
        <f>IF(H10&lt;&gt;"",INDEX(選手名簿!$A$12:$K$26,H10,6),"")</f>
        <v/>
      </c>
      <c r="K10" s="40" t="str">
        <f>IF(H10&lt;&gt;"",INDEX(選手名簿!$A$12:$K$26,H10,11),"")</f>
        <v/>
      </c>
    </row>
    <row r="11" spans="1:11" ht="17.100000000000001" customHeight="1" x14ac:dyDescent="0.15">
      <c r="A11" s="28">
        <v>5</v>
      </c>
      <c r="B11" s="95"/>
      <c r="C11" s="54" t="str">
        <f>IF(B11&lt;&gt;"",INDEX(選手名簿!$A$12:$K$26,B11,2),"")</f>
        <v/>
      </c>
      <c r="D11" s="7" t="str">
        <f>IF(B11&lt;&gt;"",INDEX(選手名簿!$A$12:$K$26,B11,6),"")</f>
        <v/>
      </c>
      <c r="E11" s="42" t="str">
        <f>IF(B11&lt;&gt;"",INDEX(選手名簿!$A$12:$K$26,B11,11),"")</f>
        <v/>
      </c>
      <c r="G11" s="202">
        <v>3</v>
      </c>
      <c r="H11" s="93"/>
      <c r="I11" s="52" t="str">
        <f>IF(H11&lt;&gt;"",INDEX(選手名簿!$A$12:$K$26,H11,2),"")</f>
        <v/>
      </c>
      <c r="J11" s="11" t="str">
        <f>IF(H11&lt;&gt;"",INDEX(選手名簿!$A$12:$K$26,H11,6),"")</f>
        <v/>
      </c>
      <c r="K11" s="41" t="str">
        <f>IF(H11&lt;&gt;"",INDEX(選手名簿!$A$12:$K$26,H11,11),"")</f>
        <v/>
      </c>
    </row>
    <row r="12" spans="1:11" ht="17.100000000000001" customHeight="1" x14ac:dyDescent="0.15">
      <c r="A12" s="24">
        <v>6</v>
      </c>
      <c r="B12" s="96"/>
      <c r="C12" s="55" t="str">
        <f>IF(B12&lt;&gt;"",INDEX(選手名簿!$A$12:$K$26,B12,2),"")</f>
        <v/>
      </c>
      <c r="D12" s="13" t="str">
        <f>IF(B12&lt;&gt;"",INDEX(選手名簿!$A$12:$K$26,B12,6),"")</f>
        <v/>
      </c>
      <c r="E12" s="38" t="str">
        <f>IF(B12&lt;&gt;"",INDEX(選手名簿!$A$12:$K$26,B12,11),"")</f>
        <v/>
      </c>
      <c r="G12" s="203"/>
      <c r="H12" s="95"/>
      <c r="I12" s="54" t="str">
        <f>IF(H12&lt;&gt;"",INDEX(選手名簿!$A$12:$K$26,H12,2),"")</f>
        <v/>
      </c>
      <c r="J12" s="7" t="str">
        <f>IF(H12&lt;&gt;"",INDEX(選手名簿!$A$12:$K$26,H12,6),"")</f>
        <v/>
      </c>
      <c r="K12" s="42" t="str">
        <f>IF(H12&lt;&gt;"",INDEX(選手名簿!$A$12:$K$26,H12,11),"")</f>
        <v/>
      </c>
    </row>
    <row r="13" spans="1:11" ht="17.100000000000001" customHeight="1" x14ac:dyDescent="0.15">
      <c r="A13" s="25">
        <v>7</v>
      </c>
      <c r="B13" s="94"/>
      <c r="C13" s="53" t="str">
        <f>IF(B13&lt;&gt;"",INDEX(選手名簿!$A$12:$K$26,B13,2),"")</f>
        <v/>
      </c>
      <c r="D13" s="3" t="str">
        <f>IF(B13&lt;&gt;"",INDEX(選手名簿!$A$12:$K$26,B13,6),"")</f>
        <v/>
      </c>
      <c r="E13" s="39" t="str">
        <f>IF(B13&lt;&gt;"",INDEX(選手名簿!$A$12:$K$26,B13,11),"")</f>
        <v/>
      </c>
      <c r="G13" s="200">
        <v>4</v>
      </c>
      <c r="H13" s="96"/>
      <c r="I13" s="55" t="str">
        <f>IF(H13&lt;&gt;"",INDEX(選手名簿!$A$12:$K$26,H13,2),"")</f>
        <v/>
      </c>
      <c r="J13" s="13" t="str">
        <f>IF(H13&lt;&gt;"",INDEX(選手名簿!$A$12:$K$26,H13,6),"")</f>
        <v/>
      </c>
      <c r="K13" s="38" t="str">
        <f>IF(H13&lt;&gt;"",INDEX(選手名簿!$A$12:$K$26,H13,11),"")</f>
        <v/>
      </c>
    </row>
    <row r="14" spans="1:11" ht="17.100000000000001" customHeight="1" x14ac:dyDescent="0.15">
      <c r="A14" s="25">
        <v>8</v>
      </c>
      <c r="B14" s="94"/>
      <c r="C14" s="53" t="str">
        <f>IF(B14&lt;&gt;"",INDEX(選手名簿!$A$12:$K$26,B14,2),"")</f>
        <v/>
      </c>
      <c r="D14" s="3" t="str">
        <f>IF(B14&lt;&gt;"",INDEX(選手名簿!$A$12:$K$26,B14,6),"")</f>
        <v/>
      </c>
      <c r="E14" s="39" t="str">
        <f>IF(B14&lt;&gt;"",INDEX(選手名簿!$A$12:$K$26,B14,11),"")</f>
        <v/>
      </c>
      <c r="G14" s="201"/>
      <c r="H14" s="97"/>
      <c r="I14" s="56" t="str">
        <f>IF(H14&lt;&gt;"",INDEX(選手名簿!$A$12:$K$26,H14,2),"")</f>
        <v/>
      </c>
      <c r="J14" s="6" t="str">
        <f>IF(H14&lt;&gt;"",INDEX(選手名簿!$A$12:$K$26,H14,6),"")</f>
        <v/>
      </c>
      <c r="K14" s="40" t="str">
        <f>IF(H14&lt;&gt;"",INDEX(選手名簿!$A$12:$K$26,H14,11),"")</f>
        <v/>
      </c>
    </row>
    <row r="15" spans="1:11" ht="17.100000000000001" customHeight="1" x14ac:dyDescent="0.15">
      <c r="A15" s="25">
        <v>9</v>
      </c>
      <c r="B15" s="94"/>
      <c r="C15" s="53" t="str">
        <f>IF(B15&lt;&gt;"",INDEX(選手名簿!$A$12:$K$26,B15,2),"")</f>
        <v/>
      </c>
      <c r="D15" s="3" t="str">
        <f>IF(B15&lt;&gt;"",INDEX(選手名簿!$A$12:$K$26,B15,6),"")</f>
        <v/>
      </c>
      <c r="E15" s="39" t="str">
        <f>IF(B15&lt;&gt;"",INDEX(選手名簿!$A$12:$K$26,B15,11),"")</f>
        <v/>
      </c>
      <c r="G15" s="202">
        <v>5</v>
      </c>
      <c r="H15" s="93"/>
      <c r="I15" s="52" t="str">
        <f>IF(H15&lt;&gt;"",INDEX(選手名簿!$A$12:$K$26,H15,2),"")</f>
        <v/>
      </c>
      <c r="J15" s="11" t="str">
        <f>IF(H15&lt;&gt;"",INDEX(選手名簿!$A$12:$K$26,H15,6),"")</f>
        <v/>
      </c>
      <c r="K15" s="41" t="str">
        <f>IF(H15&lt;&gt;"",INDEX(選手名簿!$A$12:$K$26,H15,11),"")</f>
        <v/>
      </c>
    </row>
    <row r="16" spans="1:11" ht="17.100000000000001" customHeight="1" thickBot="1" x14ac:dyDescent="0.2">
      <c r="A16" s="26">
        <v>10</v>
      </c>
      <c r="B16" s="97"/>
      <c r="C16" s="56" t="str">
        <f>IF(B16&lt;&gt;"",INDEX(選手名簿!$A$12:$K$26,B16,2),"")</f>
        <v/>
      </c>
      <c r="D16" s="6" t="str">
        <f>IF(B16&lt;&gt;"",INDEX(選手名簿!$A$12:$K$26,B16,6),"")</f>
        <v/>
      </c>
      <c r="E16" s="40" t="str">
        <f>IF(B16&lt;&gt;"",INDEX(選手名簿!$A$12:$K$26,B16,11),"")</f>
        <v/>
      </c>
      <c r="G16" s="201"/>
      <c r="H16" s="98"/>
      <c r="I16" s="56" t="str">
        <f>IF(H16&lt;&gt;"",INDEX(選手名簿!$A$12:$K$26,H16,2),"")</f>
        <v/>
      </c>
      <c r="J16" s="6" t="str">
        <f>IF(H16&lt;&gt;"",INDEX(選手名簿!$A$12:$K$26,H16,6),"")</f>
        <v/>
      </c>
      <c r="K16" s="40" t="str">
        <f>IF(H16&lt;&gt;"",INDEX(選手名簿!$A$12:$K$26,H16,11),"")</f>
        <v/>
      </c>
    </row>
    <row r="17" spans="1:11" ht="9.9499999999999993" customHeight="1" x14ac:dyDescent="0.15"/>
    <row r="18" spans="1:11" ht="15.95" customHeight="1" thickBot="1" x14ac:dyDescent="0.2">
      <c r="A18" t="s">
        <v>39</v>
      </c>
      <c r="G18" t="s">
        <v>40</v>
      </c>
    </row>
    <row r="19" spans="1:11" ht="17.100000000000001" customHeight="1" x14ac:dyDescent="0.15">
      <c r="A19" s="50" t="s">
        <v>37</v>
      </c>
      <c r="B19" s="101" t="s">
        <v>10</v>
      </c>
      <c r="C19" s="20" t="s">
        <v>4</v>
      </c>
      <c r="D19" s="21" t="s">
        <v>8</v>
      </c>
      <c r="E19" s="37" t="s">
        <v>7</v>
      </c>
      <c r="G19" s="50" t="s">
        <v>37</v>
      </c>
      <c r="H19" s="101" t="s">
        <v>10</v>
      </c>
      <c r="I19" s="20" t="s">
        <v>4</v>
      </c>
      <c r="J19" s="21" t="s">
        <v>8</v>
      </c>
      <c r="K19" s="37" t="s">
        <v>7</v>
      </c>
    </row>
    <row r="20" spans="1:11" ht="17.100000000000001" customHeight="1" x14ac:dyDescent="0.15">
      <c r="A20" s="24">
        <v>1</v>
      </c>
      <c r="B20" s="96"/>
      <c r="C20" s="55" t="str">
        <f>IF(B20&lt;&gt;"",INDEX(選手名簿!$A$12:$K$26,B20,2),"")</f>
        <v/>
      </c>
      <c r="D20" s="13" t="str">
        <f>IF(B20&lt;&gt;"",INDEX(選手名簿!$A$12:$K$26,B20,6),"")</f>
        <v/>
      </c>
      <c r="E20" s="38" t="str">
        <f>IF(B20&lt;&gt;"",INDEX(選手名簿!$A$12:$K$26,B20,11),"")</f>
        <v/>
      </c>
      <c r="G20" s="202">
        <v>1</v>
      </c>
      <c r="H20" s="93"/>
      <c r="I20" s="52" t="str">
        <f>IF(H20&lt;&gt;"",INDEX(選手名簿!$A$12:$K$26,H20,2),"")</f>
        <v/>
      </c>
      <c r="J20" s="11" t="str">
        <f>IF(H20&lt;&gt;"",INDEX(選手名簿!$A$12:$K$26,H20,6),"")</f>
        <v/>
      </c>
      <c r="K20" s="41" t="str">
        <f>IF(H20&lt;&gt;"",INDEX(選手名簿!$A$12:$K$26,H20,11),"")</f>
        <v/>
      </c>
    </row>
    <row r="21" spans="1:11" ht="17.100000000000001" customHeight="1" x14ac:dyDescent="0.15">
      <c r="A21" s="25">
        <v>2</v>
      </c>
      <c r="B21" s="94"/>
      <c r="C21" s="53" t="str">
        <f>IF(B21&lt;&gt;"",INDEX(選手名簿!$A$12:$K$26,B21,2),"")</f>
        <v/>
      </c>
      <c r="D21" s="3" t="str">
        <f>IF(B21&lt;&gt;"",INDEX(選手名簿!$A$12:$K$26,B21,6),"")</f>
        <v/>
      </c>
      <c r="E21" s="39" t="str">
        <f>IF(B21&lt;&gt;"",INDEX(選手名簿!$A$12:$K$26,B21,11),"")</f>
        <v/>
      </c>
      <c r="G21" s="203"/>
      <c r="H21" s="95"/>
      <c r="I21" s="54" t="str">
        <f>IF(H21&lt;&gt;"",INDEX(選手名簿!$A$12:$K$26,H21,2),"")</f>
        <v/>
      </c>
      <c r="J21" s="7" t="str">
        <f>IF(H21&lt;&gt;"",INDEX(選手名簿!$A$12:$K$26,H21,6),"")</f>
        <v/>
      </c>
      <c r="K21" s="42" t="str">
        <f>IF(H21&lt;&gt;"",INDEX(選手名簿!$A$12:$K$26,H21,11),"")</f>
        <v/>
      </c>
    </row>
    <row r="22" spans="1:11" ht="17.100000000000001" customHeight="1" x14ac:dyDescent="0.15">
      <c r="A22" s="25">
        <v>3</v>
      </c>
      <c r="B22" s="94"/>
      <c r="C22" s="53" t="str">
        <f>IF(B22&lt;&gt;"",INDEX(選手名簿!$A$12:$K$26,B22,2),"")</f>
        <v/>
      </c>
      <c r="D22" s="3" t="str">
        <f>IF(B22&lt;&gt;"",INDEX(選手名簿!$A$12:$K$26,B22,6),"")</f>
        <v/>
      </c>
      <c r="E22" s="39" t="str">
        <f>IF(B22&lt;&gt;"",INDEX(選手名簿!$A$12:$K$26,B22,11),"")</f>
        <v/>
      </c>
      <c r="G22" s="200">
        <v>2</v>
      </c>
      <c r="H22" s="96"/>
      <c r="I22" s="55" t="str">
        <f>IF(H22&lt;&gt;"",INDEX(選手名簿!$A$12:$K$26,H22,2),"")</f>
        <v/>
      </c>
      <c r="J22" s="13" t="str">
        <f>IF(H22&lt;&gt;"",INDEX(選手名簿!$A$12:$K$26,H22,6),"")</f>
        <v/>
      </c>
      <c r="K22" s="38" t="str">
        <f>IF(H22&lt;&gt;"",INDEX(選手名簿!$A$12:$K$26,H22,11),"")</f>
        <v/>
      </c>
    </row>
    <row r="23" spans="1:11" ht="17.100000000000001" customHeight="1" x14ac:dyDescent="0.15">
      <c r="A23" s="25">
        <v>4</v>
      </c>
      <c r="B23" s="94"/>
      <c r="C23" s="53" t="str">
        <f>IF(B23&lt;&gt;"",INDEX(選手名簿!$A$12:$K$26,B23,2),"")</f>
        <v/>
      </c>
      <c r="D23" s="3" t="str">
        <f>IF(B23&lt;&gt;"",INDEX(選手名簿!$A$12:$K$26,B23,6),"")</f>
        <v/>
      </c>
      <c r="E23" s="39" t="str">
        <f>IF(B23&lt;&gt;"",INDEX(選手名簿!$A$12:$K$26,B23,11),"")</f>
        <v/>
      </c>
      <c r="G23" s="201"/>
      <c r="H23" s="97"/>
      <c r="I23" s="56" t="str">
        <f>IF(H23&lt;&gt;"",INDEX(選手名簿!$A$12:$K$26,H23,2),"")</f>
        <v/>
      </c>
      <c r="J23" s="6" t="str">
        <f>IF(H23&lt;&gt;"",INDEX(選手名簿!$A$12:$K$26,H23,6),"")</f>
        <v/>
      </c>
      <c r="K23" s="40" t="str">
        <f>IF(H23&lt;&gt;"",INDEX(選手名簿!$A$12:$K$26,H23,11),"")</f>
        <v/>
      </c>
    </row>
    <row r="24" spans="1:11" ht="17.100000000000001" customHeight="1" x14ac:dyDescent="0.15">
      <c r="A24" s="28">
        <v>5</v>
      </c>
      <c r="B24" s="95"/>
      <c r="C24" s="54" t="str">
        <f>IF(B24&lt;&gt;"",INDEX(選手名簿!$A$12:$K$26,B24,2),"")</f>
        <v/>
      </c>
      <c r="D24" s="7" t="str">
        <f>IF(B24&lt;&gt;"",INDEX(選手名簿!$A$12:$K$26,B24,6),"")</f>
        <v/>
      </c>
      <c r="E24" s="42" t="str">
        <f>IF(B24&lt;&gt;"",INDEX(選手名簿!$A$12:$K$26,B24,11),"")</f>
        <v/>
      </c>
      <c r="G24" s="200">
        <v>3</v>
      </c>
      <c r="H24" s="96"/>
      <c r="I24" s="55" t="str">
        <f>IF(H24&lt;&gt;"",INDEX(選手名簿!$A$12:$K$26,H24,2),"")</f>
        <v/>
      </c>
      <c r="J24" s="13" t="str">
        <f>IF(H24&lt;&gt;"",INDEX(選手名簿!$A$12:$K$26,H24,6),"")</f>
        <v/>
      </c>
      <c r="K24" s="38" t="str">
        <f>IF(H24&lt;&gt;"",INDEX(選手名簿!$A$12:$K$26,H24,11),"")</f>
        <v/>
      </c>
    </row>
    <row r="25" spans="1:11" ht="17.100000000000001" customHeight="1" x14ac:dyDescent="0.15">
      <c r="A25" s="18">
        <v>6</v>
      </c>
      <c r="B25" s="99"/>
      <c r="C25" s="100" t="str">
        <f>IF(B25&lt;&gt;"",INDEX(選手名簿!$A$12:$K$26,B25,2),"")</f>
        <v/>
      </c>
      <c r="D25" s="21" t="str">
        <f>IF(B25&lt;&gt;"",INDEX(選手名簿!$A$12:$K$26,B25,6),"")</f>
        <v/>
      </c>
      <c r="E25" s="37" t="str">
        <f>IF(B25&lt;&gt;"",INDEX(選手名簿!$A$12:$K$26,B25,11),"")</f>
        <v/>
      </c>
      <c r="G25" s="201"/>
      <c r="H25" s="97"/>
      <c r="I25" s="56" t="str">
        <f>IF(H25&lt;&gt;"",INDEX(選手名簿!$A$12:$K$26,H25,2),"")</f>
        <v/>
      </c>
      <c r="J25" s="6" t="str">
        <f>IF(H25&lt;&gt;"",INDEX(選手名簿!$A$12:$K$26,H25,6),"")</f>
        <v/>
      </c>
      <c r="K25" s="40" t="str">
        <f>IF(H25&lt;&gt;"",INDEX(選手名簿!$A$12:$K$26,H25,11),"")</f>
        <v/>
      </c>
    </row>
    <row r="26" spans="1:11" ht="9.9499999999999993" customHeight="1" x14ac:dyDescent="0.15"/>
    <row r="27" spans="1:11" ht="15.95" customHeight="1" thickBot="1" x14ac:dyDescent="0.2">
      <c r="A27" t="s">
        <v>45</v>
      </c>
      <c r="G27" t="s">
        <v>46</v>
      </c>
    </row>
    <row r="28" spans="1:11" ht="17.100000000000001" customHeight="1" x14ac:dyDescent="0.15">
      <c r="A28" s="50" t="s">
        <v>37</v>
      </c>
      <c r="B28" s="101" t="s">
        <v>10</v>
      </c>
      <c r="C28" s="20" t="s">
        <v>4</v>
      </c>
      <c r="D28" s="21" t="s">
        <v>8</v>
      </c>
      <c r="E28" s="37" t="s">
        <v>7</v>
      </c>
      <c r="G28" s="50" t="s">
        <v>37</v>
      </c>
      <c r="H28" s="101" t="s">
        <v>10</v>
      </c>
      <c r="I28" s="20" t="s">
        <v>4</v>
      </c>
      <c r="J28" s="21" t="s">
        <v>8</v>
      </c>
      <c r="K28" s="37" t="s">
        <v>7</v>
      </c>
    </row>
    <row r="29" spans="1:11" ht="17.100000000000001" customHeight="1" x14ac:dyDescent="0.15">
      <c r="A29" s="24">
        <v>1</v>
      </c>
      <c r="B29" s="96"/>
      <c r="C29" s="55" t="str">
        <f>IF(B29&lt;&gt;"",INDEX(選手名簿!$A$12:$K$26,B29,2),"")</f>
        <v/>
      </c>
      <c r="D29" s="13" t="str">
        <f>IF(B29&lt;&gt;"",INDEX(選手名簿!$A$12:$K$26,B29,6),"")</f>
        <v/>
      </c>
      <c r="E29" s="38" t="str">
        <f>IF(B29&lt;&gt;"",INDEX(選手名簿!$A$12:$K$26,B29,11),"")</f>
        <v/>
      </c>
      <c r="G29" s="202">
        <v>1</v>
      </c>
      <c r="H29" s="93"/>
      <c r="I29" s="52" t="str">
        <f>IF(H29&lt;&gt;"",INDEX(選手名簿!$A$12:$K$26,H29,2),"")</f>
        <v/>
      </c>
      <c r="J29" s="11" t="str">
        <f>IF(H29&lt;&gt;"",INDEX(選手名簿!$A$12:$K$26,H29,6),"")</f>
        <v/>
      </c>
      <c r="K29" s="41" t="str">
        <f>IF(H29&lt;&gt;"",INDEX(選手名簿!$A$12:$K$26,H29,11),"")</f>
        <v/>
      </c>
    </row>
    <row r="30" spans="1:11" ht="17.100000000000001" customHeight="1" x14ac:dyDescent="0.15">
      <c r="A30" s="25">
        <v>2</v>
      </c>
      <c r="B30" s="94"/>
      <c r="C30" s="53" t="str">
        <f>IF(B30&lt;&gt;"",INDEX(選手名簿!$A$12:$K$26,B30,2),"")</f>
        <v/>
      </c>
      <c r="D30" s="3" t="str">
        <f>IF(B30&lt;&gt;"",INDEX(選手名簿!$A$12:$K$26,B30,6),"")</f>
        <v/>
      </c>
      <c r="E30" s="39" t="str">
        <f>IF(B30&lt;&gt;"",INDEX(選手名簿!$A$12:$K$26,B30,11),"")</f>
        <v/>
      </c>
      <c r="G30" s="203"/>
      <c r="H30" s="95"/>
      <c r="I30" s="54" t="str">
        <f>IF(H30&lt;&gt;"",INDEX(選手名簿!$A$12:$K$26,H30,2),"")</f>
        <v/>
      </c>
      <c r="J30" s="7" t="str">
        <f>IF(H30&lt;&gt;"",INDEX(選手名簿!$A$12:$K$26,H30,6),"")</f>
        <v/>
      </c>
      <c r="K30" s="42" t="str">
        <f>IF(H30&lt;&gt;"",INDEX(選手名簿!$A$12:$K$26,H30,11),"")</f>
        <v/>
      </c>
    </row>
    <row r="31" spans="1:11" ht="17.100000000000001" customHeight="1" x14ac:dyDescent="0.15">
      <c r="A31" s="25">
        <v>3</v>
      </c>
      <c r="B31" s="94"/>
      <c r="C31" s="53" t="str">
        <f>IF(B31&lt;&gt;"",INDEX(選手名簿!$A$12:$K$26,B31,2),"")</f>
        <v/>
      </c>
      <c r="D31" s="3" t="str">
        <f>IF(B31&lt;&gt;"",INDEX(選手名簿!$A$12:$K$26,B31,6),"")</f>
        <v/>
      </c>
      <c r="E31" s="39" t="str">
        <f>IF(B31&lt;&gt;"",INDEX(選手名簿!$A$12:$K$26,B31,11),"")</f>
        <v/>
      </c>
      <c r="G31" s="200">
        <v>2</v>
      </c>
      <c r="H31" s="96"/>
      <c r="I31" s="55" t="str">
        <f>IF(H31&lt;&gt;"",INDEX(選手名簿!$A$12:$K$26,H31,2),"")</f>
        <v/>
      </c>
      <c r="J31" s="13" t="str">
        <f>IF(H31&lt;&gt;"",INDEX(選手名簿!$A$12:$K$26,H31,6),"")</f>
        <v/>
      </c>
      <c r="K31" s="38" t="str">
        <f>IF(H31&lt;&gt;"",INDEX(選手名簿!$A$12:$K$26,H31,11),"")</f>
        <v/>
      </c>
    </row>
    <row r="32" spans="1:11" ht="17.100000000000001" customHeight="1" x14ac:dyDescent="0.15">
      <c r="A32" s="25">
        <v>4</v>
      </c>
      <c r="B32" s="94"/>
      <c r="C32" s="53" t="str">
        <f>IF(B32&lt;&gt;"",INDEX(選手名簿!$A$12:$K$26,B32,2),"")</f>
        <v/>
      </c>
      <c r="D32" s="3" t="str">
        <f>IF(B32&lt;&gt;"",INDEX(選手名簿!$A$12:$K$26,B32,6),"")</f>
        <v/>
      </c>
      <c r="E32" s="39" t="str">
        <f>IF(B32&lt;&gt;"",INDEX(選手名簿!$A$12:$K$26,B32,11),"")</f>
        <v/>
      </c>
      <c r="G32" s="201"/>
      <c r="H32" s="97"/>
      <c r="I32" s="56" t="str">
        <f>IF(H32&lt;&gt;"",INDEX(選手名簿!$A$12:$K$26,H32,2),"")</f>
        <v/>
      </c>
      <c r="J32" s="6" t="str">
        <f>IF(H32&lt;&gt;"",INDEX(選手名簿!$A$12:$K$26,H32,6),"")</f>
        <v/>
      </c>
      <c r="K32" s="40" t="str">
        <f>IF(H32&lt;&gt;"",INDEX(選手名簿!$A$12:$K$26,H32,11),"")</f>
        <v/>
      </c>
    </row>
    <row r="33" spans="1:11" ht="17.100000000000001" customHeight="1" x14ac:dyDescent="0.15">
      <c r="A33" s="28">
        <v>5</v>
      </c>
      <c r="B33" s="95"/>
      <c r="C33" s="54" t="str">
        <f>IF(B33&lt;&gt;"",INDEX(選手名簿!$A$12:$K$26,B33,2),"")</f>
        <v/>
      </c>
      <c r="D33" s="7" t="str">
        <f>IF(B33&lt;&gt;"",INDEX(選手名簿!$A$12:$K$26,B33,6),"")</f>
        <v/>
      </c>
      <c r="E33" s="42" t="str">
        <f>IF(B33&lt;&gt;"",INDEX(選手名簿!$A$12:$K$26,B33,11),"")</f>
        <v/>
      </c>
      <c r="G33" s="200">
        <v>3</v>
      </c>
      <c r="H33" s="96"/>
      <c r="I33" s="55" t="str">
        <f>IF(H33&lt;&gt;"",INDEX(選手名簿!$A$12:$K$26,H33,2),"")</f>
        <v/>
      </c>
      <c r="J33" s="13" t="str">
        <f>IF(H33&lt;&gt;"",INDEX(選手名簿!$A$12:$K$26,H33,6),"")</f>
        <v/>
      </c>
      <c r="K33" s="38" t="str">
        <f>IF(H33&lt;&gt;"",INDEX(選手名簿!$A$12:$K$26,H33,11),"")</f>
        <v/>
      </c>
    </row>
    <row r="34" spans="1:11" ht="17.100000000000001" customHeight="1" x14ac:dyDescent="0.15">
      <c r="A34" s="18">
        <v>6</v>
      </c>
      <c r="B34" s="99"/>
      <c r="C34" s="100" t="str">
        <f>IF(B34&lt;&gt;"",INDEX(選手名簿!$A$12:$K$26,B34,2),"")</f>
        <v/>
      </c>
      <c r="D34" s="21" t="str">
        <f>IF(B34&lt;&gt;"",INDEX(選手名簿!$A$12:$K$26,B34,6),"")</f>
        <v/>
      </c>
      <c r="E34" s="37" t="str">
        <f>IF(B34&lt;&gt;"",INDEX(選手名簿!$A$12:$K$26,B34,11),"")</f>
        <v/>
      </c>
      <c r="G34" s="201"/>
      <c r="H34" s="97"/>
      <c r="I34" s="56" t="str">
        <f>IF(H34&lt;&gt;"",INDEX(選手名簿!$A$12:$K$26,H34,2),"")</f>
        <v/>
      </c>
      <c r="J34" s="6" t="str">
        <f>IF(H34&lt;&gt;"",INDEX(選手名簿!$A$12:$K$26,H34,6),"")</f>
        <v/>
      </c>
      <c r="K34" s="40" t="str">
        <f>IF(H34&lt;&gt;"",INDEX(選手名簿!$A$12:$K$26,H34,11),"")</f>
        <v/>
      </c>
    </row>
    <row r="35" spans="1:11" ht="9.9499999999999993" customHeight="1" x14ac:dyDescent="0.15"/>
    <row r="36" spans="1:11" ht="15.95" customHeight="1" thickBot="1" x14ac:dyDescent="0.2">
      <c r="A36" t="s">
        <v>43</v>
      </c>
      <c r="G36" t="s">
        <v>44</v>
      </c>
    </row>
    <row r="37" spans="1:11" ht="17.100000000000001" customHeight="1" x14ac:dyDescent="0.15">
      <c r="A37" s="50" t="s">
        <v>37</v>
      </c>
      <c r="B37" s="101" t="s">
        <v>10</v>
      </c>
      <c r="C37" s="20" t="s">
        <v>4</v>
      </c>
      <c r="D37" s="21" t="s">
        <v>8</v>
      </c>
      <c r="E37" s="37" t="s">
        <v>7</v>
      </c>
      <c r="G37" s="50" t="s">
        <v>37</v>
      </c>
      <c r="H37" s="101" t="s">
        <v>10</v>
      </c>
      <c r="I37" s="20" t="s">
        <v>4</v>
      </c>
      <c r="J37" s="21" t="s">
        <v>8</v>
      </c>
      <c r="K37" s="37" t="s">
        <v>7</v>
      </c>
    </row>
    <row r="38" spans="1:11" ht="17.100000000000001" customHeight="1" x14ac:dyDescent="0.15">
      <c r="A38" s="24">
        <v>1</v>
      </c>
      <c r="B38" s="96"/>
      <c r="C38" s="55" t="str">
        <f>IF(B38&lt;&gt;"",INDEX(選手名簿!$A$12:$K$26,B38,2),"")</f>
        <v/>
      </c>
      <c r="D38" s="13" t="str">
        <f>IF(B38&lt;&gt;"",INDEX(選手名簿!$A$12:$K$26,B38,6),"")</f>
        <v/>
      </c>
      <c r="E38" s="38" t="str">
        <f>IF(B38&lt;&gt;"",INDEX(選手名簿!$A$12:$K$26,B38,11),"")</f>
        <v/>
      </c>
      <c r="G38" s="202">
        <v>1</v>
      </c>
      <c r="H38" s="93"/>
      <c r="I38" s="52" t="str">
        <f>IF(H38&lt;&gt;"",INDEX(選手名簿!$A$12:$K$26,H38,2),"")</f>
        <v/>
      </c>
      <c r="J38" s="11" t="str">
        <f>IF(H38&lt;&gt;"",INDEX(選手名簿!$A$12:$K$26,H38,6),"")</f>
        <v/>
      </c>
      <c r="K38" s="41" t="str">
        <f>IF(H38&lt;&gt;"",INDEX(選手名簿!$A$12:$K$26,H38,11),"")</f>
        <v/>
      </c>
    </row>
    <row r="39" spans="1:11" ht="17.100000000000001" customHeight="1" x14ac:dyDescent="0.15">
      <c r="A39" s="25">
        <v>2</v>
      </c>
      <c r="B39" s="94"/>
      <c r="C39" s="53" t="str">
        <f>IF(B39&lt;&gt;"",INDEX(選手名簿!$A$12:$K$26,B39,2),"")</f>
        <v/>
      </c>
      <c r="D39" s="3" t="str">
        <f>IF(B39&lt;&gt;"",INDEX(選手名簿!$A$12:$K$26,B39,6),"")</f>
        <v/>
      </c>
      <c r="E39" s="39" t="str">
        <f>IF(B39&lt;&gt;"",INDEX(選手名簿!$A$12:$K$26,B39,11),"")</f>
        <v/>
      </c>
      <c r="G39" s="203"/>
      <c r="H39" s="95"/>
      <c r="I39" s="54" t="str">
        <f>IF(H39&lt;&gt;"",INDEX(選手名簿!$A$12:$K$26,H39,2),"")</f>
        <v/>
      </c>
      <c r="J39" s="7" t="str">
        <f>IF(H39&lt;&gt;"",INDEX(選手名簿!$A$12:$K$26,H39,6),"")</f>
        <v/>
      </c>
      <c r="K39" s="42" t="str">
        <f>IF(H39&lt;&gt;"",INDEX(選手名簿!$A$12:$K$26,H39,11),"")</f>
        <v/>
      </c>
    </row>
    <row r="40" spans="1:11" ht="17.100000000000001" customHeight="1" x14ac:dyDescent="0.15">
      <c r="A40" s="25">
        <v>3</v>
      </c>
      <c r="B40" s="94"/>
      <c r="C40" s="53" t="str">
        <f>IF(B40&lt;&gt;"",INDEX(選手名簿!$A$12:$K$26,B40,2),"")</f>
        <v/>
      </c>
      <c r="D40" s="3" t="str">
        <f>IF(B40&lt;&gt;"",INDEX(選手名簿!$A$12:$K$26,B40,6),"")</f>
        <v/>
      </c>
      <c r="E40" s="39" t="str">
        <f>IF(B40&lt;&gt;"",INDEX(選手名簿!$A$12:$K$26,B40,11),"")</f>
        <v/>
      </c>
      <c r="G40" s="200">
        <v>2</v>
      </c>
      <c r="H40" s="96"/>
      <c r="I40" s="55" t="str">
        <f>IF(H40&lt;&gt;"",INDEX(選手名簿!$A$12:$K$26,H40,2),"")</f>
        <v/>
      </c>
      <c r="J40" s="13" t="str">
        <f>IF(H40&lt;&gt;"",INDEX(選手名簿!$A$12:$K$26,H40,6),"")</f>
        <v/>
      </c>
      <c r="K40" s="38" t="str">
        <f>IF(H40&lt;&gt;"",INDEX(選手名簿!$A$12:$K$26,H40,11),"")</f>
        <v/>
      </c>
    </row>
    <row r="41" spans="1:11" ht="17.100000000000001" customHeight="1" x14ac:dyDescent="0.15">
      <c r="A41" s="25">
        <v>4</v>
      </c>
      <c r="B41" s="94"/>
      <c r="C41" s="53" t="str">
        <f>IF(B41&lt;&gt;"",INDEX(選手名簿!$A$12:$K$26,B41,2),"")</f>
        <v/>
      </c>
      <c r="D41" s="3" t="str">
        <f>IF(B41&lt;&gt;"",INDEX(選手名簿!$A$12:$K$26,B41,6),"")</f>
        <v/>
      </c>
      <c r="E41" s="39" t="str">
        <f>IF(B41&lt;&gt;"",INDEX(選手名簿!$A$12:$K$26,B41,11),"")</f>
        <v/>
      </c>
      <c r="G41" s="201"/>
      <c r="H41" s="97"/>
      <c r="I41" s="56" t="str">
        <f>IF(H41&lt;&gt;"",INDEX(選手名簿!$A$12:$K$26,H41,2),"")</f>
        <v/>
      </c>
      <c r="J41" s="6" t="str">
        <f>IF(H41&lt;&gt;"",INDEX(選手名簿!$A$12:$K$26,H41,6),"")</f>
        <v/>
      </c>
      <c r="K41" s="40" t="str">
        <f>IF(H41&lt;&gt;"",INDEX(選手名簿!$A$12:$K$26,H41,11),"")</f>
        <v/>
      </c>
    </row>
    <row r="42" spans="1:11" ht="17.100000000000001" customHeight="1" x14ac:dyDescent="0.15">
      <c r="A42" s="28">
        <v>5</v>
      </c>
      <c r="B42" s="95"/>
      <c r="C42" s="54" t="str">
        <f>IF(B42&lt;&gt;"",INDEX(選手名簿!$A$12:$K$26,B42,2),"")</f>
        <v/>
      </c>
      <c r="D42" s="7" t="str">
        <f>IF(B42&lt;&gt;"",INDEX(選手名簿!$A$12:$K$26,B42,6),"")</f>
        <v/>
      </c>
      <c r="E42" s="42" t="str">
        <f>IF(B42&lt;&gt;"",INDEX(選手名簿!$A$12:$K$26,B42,11),"")</f>
        <v/>
      </c>
      <c r="G42" s="200">
        <v>3</v>
      </c>
      <c r="H42" s="96"/>
      <c r="I42" s="55" t="str">
        <f>IF(H42&lt;&gt;"",INDEX(選手名簿!$A$12:$K$26,H42,2),"")</f>
        <v/>
      </c>
      <c r="J42" s="13" t="str">
        <f>IF(H42&lt;&gt;"",INDEX(選手名簿!$A$12:$K$26,H42,6),"")</f>
        <v/>
      </c>
      <c r="K42" s="38" t="str">
        <f>IF(H42&lt;&gt;"",INDEX(選手名簿!$A$12:$K$26,H42,11),"")</f>
        <v/>
      </c>
    </row>
    <row r="43" spans="1:11" ht="17.100000000000001" customHeight="1" x14ac:dyDescent="0.15">
      <c r="A43" s="18">
        <v>6</v>
      </c>
      <c r="B43" s="99"/>
      <c r="C43" s="100" t="str">
        <f>IF(B43&lt;&gt;"",INDEX(選手名簿!$A$12:$K$26,B43,2),"")</f>
        <v/>
      </c>
      <c r="D43" s="21" t="str">
        <f>IF(B43&lt;&gt;"",INDEX(選手名簿!$A$12:$K$26,B43,6),"")</f>
        <v/>
      </c>
      <c r="E43" s="37" t="str">
        <f>IF(B43&lt;&gt;"",INDEX(選手名簿!$A$12:$K$26,B43,11),"")</f>
        <v/>
      </c>
      <c r="G43" s="201"/>
      <c r="H43" s="97"/>
      <c r="I43" s="56" t="str">
        <f>IF(H43&lt;&gt;"",INDEX(選手名簿!$A$12:$K$26,H43,2),"")</f>
        <v/>
      </c>
      <c r="J43" s="6" t="str">
        <f>IF(H43&lt;&gt;"",INDEX(選手名簿!$A$12:$K$26,H43,6),"")</f>
        <v/>
      </c>
      <c r="K43" s="40" t="str">
        <f>IF(H43&lt;&gt;"",INDEX(選手名簿!$A$12:$K$26,H43,11),"")</f>
        <v/>
      </c>
    </row>
    <row r="44" spans="1:11" ht="9.9499999999999993" customHeight="1" x14ac:dyDescent="0.15"/>
    <row r="45" spans="1:11" ht="15.95" customHeight="1" thickBot="1" x14ac:dyDescent="0.2">
      <c r="A45" t="s">
        <v>42</v>
      </c>
      <c r="G45" t="s">
        <v>41</v>
      </c>
    </row>
    <row r="46" spans="1:11" ht="17.100000000000001" customHeight="1" x14ac:dyDescent="0.15">
      <c r="A46" s="50" t="s">
        <v>37</v>
      </c>
      <c r="B46" s="101" t="s">
        <v>10</v>
      </c>
      <c r="C46" s="20" t="s">
        <v>4</v>
      </c>
      <c r="D46" s="21" t="s">
        <v>8</v>
      </c>
      <c r="E46" s="37" t="s">
        <v>7</v>
      </c>
      <c r="G46" s="50" t="s">
        <v>37</v>
      </c>
      <c r="H46" s="101" t="s">
        <v>10</v>
      </c>
      <c r="I46" s="20" t="s">
        <v>4</v>
      </c>
      <c r="J46" s="21" t="s">
        <v>8</v>
      </c>
      <c r="K46" s="37" t="s">
        <v>7</v>
      </c>
    </row>
    <row r="47" spans="1:11" ht="17.100000000000001" customHeight="1" x14ac:dyDescent="0.15">
      <c r="A47" s="24">
        <v>1</v>
      </c>
      <c r="B47" s="96"/>
      <c r="C47" s="55" t="str">
        <f>IF(B47&lt;&gt;"",INDEX(選手名簿!$A$12:$K$26,B47,2),"")</f>
        <v/>
      </c>
      <c r="D47" s="13" t="str">
        <f>IF(B47&lt;&gt;"",INDEX(選手名簿!$A$12:$K$26,B47,6),"")</f>
        <v/>
      </c>
      <c r="E47" s="38" t="str">
        <f>IF(B47&lt;&gt;"",INDEX(選手名簿!$A$12:$K$26,B47,11),"")</f>
        <v/>
      </c>
      <c r="G47" s="202">
        <v>1</v>
      </c>
      <c r="H47" s="93"/>
      <c r="I47" s="52" t="str">
        <f>IF(H47&lt;&gt;"",INDEX(選手名簿!$A$12:$K$26,H47,2),"")</f>
        <v/>
      </c>
      <c r="J47" s="11" t="str">
        <f>IF(H47&lt;&gt;"",INDEX(選手名簿!$A$12:$K$26,H47,6),"")</f>
        <v/>
      </c>
      <c r="K47" s="41" t="str">
        <f>IF(H47&lt;&gt;"",INDEX(選手名簿!$A$12:$K$26,H47,11),"")</f>
        <v/>
      </c>
    </row>
    <row r="48" spans="1:11" ht="17.100000000000001" customHeight="1" x14ac:dyDescent="0.15">
      <c r="A48" s="25">
        <v>2</v>
      </c>
      <c r="B48" s="94"/>
      <c r="C48" s="53" t="str">
        <f>IF(B48&lt;&gt;"",INDEX(選手名簿!$A$12:$K$26,B48,2),"")</f>
        <v/>
      </c>
      <c r="D48" s="3" t="str">
        <f>IF(B48&lt;&gt;"",INDEX(選手名簿!$A$12:$K$26,B48,6),"")</f>
        <v/>
      </c>
      <c r="E48" s="39" t="str">
        <f>IF(B48&lt;&gt;"",INDEX(選手名簿!$A$12:$K$26,B48,11),"")</f>
        <v/>
      </c>
      <c r="G48" s="203"/>
      <c r="H48" s="95"/>
      <c r="I48" s="54" t="str">
        <f>IF(H48&lt;&gt;"",INDEX(選手名簿!$A$12:$K$26,H48,2),"")</f>
        <v/>
      </c>
      <c r="J48" s="7" t="str">
        <f>IF(H48&lt;&gt;"",INDEX(選手名簿!$A$12:$K$26,H48,6),"")</f>
        <v/>
      </c>
      <c r="K48" s="42" t="str">
        <f>IF(H48&lt;&gt;"",INDEX(選手名簿!$A$12:$K$26,H48,11),"")</f>
        <v/>
      </c>
    </row>
    <row r="49" spans="1:11" ht="17.100000000000001" customHeight="1" x14ac:dyDescent="0.15">
      <c r="A49" s="25">
        <v>3</v>
      </c>
      <c r="B49" s="94"/>
      <c r="C49" s="53" t="str">
        <f>IF(B49&lt;&gt;"",INDEX(選手名簿!$A$12:$K$26,B49,2),"")</f>
        <v/>
      </c>
      <c r="D49" s="3" t="str">
        <f>IF(B49&lt;&gt;"",INDEX(選手名簿!$A$12:$K$26,B49,6),"")</f>
        <v/>
      </c>
      <c r="E49" s="39" t="str">
        <f>IF(B49&lt;&gt;"",INDEX(選手名簿!$A$12:$K$26,B49,11),"")</f>
        <v/>
      </c>
      <c r="G49" s="200">
        <v>2</v>
      </c>
      <c r="H49" s="96"/>
      <c r="I49" s="55" t="str">
        <f>IF(H49&lt;&gt;"",INDEX(選手名簿!$A$12:$K$26,H49,2),"")</f>
        <v/>
      </c>
      <c r="J49" s="13" t="str">
        <f>IF(H49&lt;&gt;"",INDEX(選手名簿!$A$12:$K$26,H49,6),"")</f>
        <v/>
      </c>
      <c r="K49" s="38" t="str">
        <f>IF(H49&lt;&gt;"",INDEX(選手名簿!$A$12:$K$26,H49,11),"")</f>
        <v/>
      </c>
    </row>
    <row r="50" spans="1:11" ht="17.100000000000001" customHeight="1" x14ac:dyDescent="0.15">
      <c r="A50" s="25">
        <v>4</v>
      </c>
      <c r="B50" s="94"/>
      <c r="C50" s="53" t="str">
        <f>IF(B50&lt;&gt;"",INDEX(選手名簿!$A$12:$K$26,B50,2),"")</f>
        <v/>
      </c>
      <c r="D50" s="3" t="str">
        <f>IF(B50&lt;&gt;"",INDEX(選手名簿!$A$12:$K$26,B50,6),"")</f>
        <v/>
      </c>
      <c r="E50" s="39" t="str">
        <f>IF(B50&lt;&gt;"",INDEX(選手名簿!$A$12:$K$26,B50,11),"")</f>
        <v/>
      </c>
      <c r="G50" s="201"/>
      <c r="H50" s="97"/>
      <c r="I50" s="56" t="str">
        <f>IF(H50&lt;&gt;"",INDEX(選手名簿!$A$12:$K$26,H50,2),"")</f>
        <v/>
      </c>
      <c r="J50" s="6" t="str">
        <f>IF(H50&lt;&gt;"",INDEX(選手名簿!$A$12:$K$26,H50,6),"")</f>
        <v/>
      </c>
      <c r="K50" s="40" t="str">
        <f>IF(H50&lt;&gt;"",INDEX(選手名簿!$A$12:$K$26,H50,11),"")</f>
        <v/>
      </c>
    </row>
    <row r="51" spans="1:11" ht="17.100000000000001" customHeight="1" x14ac:dyDescent="0.15">
      <c r="A51" s="28">
        <v>5</v>
      </c>
      <c r="B51" s="95"/>
      <c r="C51" s="54" t="str">
        <f>IF(B51&lt;&gt;"",INDEX(選手名簿!$A$12:$K$26,B51,2),"")</f>
        <v/>
      </c>
      <c r="D51" s="7" t="str">
        <f>IF(B51&lt;&gt;"",INDEX(選手名簿!$A$12:$K$26,B51,6),"")</f>
        <v/>
      </c>
      <c r="E51" s="42" t="str">
        <f>IF(B51&lt;&gt;"",INDEX(選手名簿!$A$12:$K$26,B51,11),"")</f>
        <v/>
      </c>
      <c r="G51" s="200">
        <v>3</v>
      </c>
      <c r="H51" s="96"/>
      <c r="I51" s="55" t="str">
        <f>IF(H51&lt;&gt;"",INDEX(選手名簿!$A$12:$K$26,H51,2),"")</f>
        <v/>
      </c>
      <c r="J51" s="13" t="str">
        <f>IF(H51&lt;&gt;"",INDEX(選手名簿!$A$12:$K$26,H51,6),"")</f>
        <v/>
      </c>
      <c r="K51" s="38" t="str">
        <f>IF(H51&lt;&gt;"",INDEX(選手名簿!$A$12:$K$26,H51,11),"")</f>
        <v/>
      </c>
    </row>
    <row r="52" spans="1:11" ht="17.100000000000001" customHeight="1" x14ac:dyDescent="0.15">
      <c r="A52" s="18">
        <v>6</v>
      </c>
      <c r="B52" s="99"/>
      <c r="C52" s="100" t="str">
        <f>IF(B52&lt;&gt;"",INDEX(選手名簿!$A$12:$K$26,B52,2),"")</f>
        <v/>
      </c>
      <c r="D52" s="21" t="str">
        <f>IF(B52&lt;&gt;"",INDEX(選手名簿!$A$12:$K$26,B52,6),"")</f>
        <v/>
      </c>
      <c r="E52" s="37" t="str">
        <f>IF(B52&lt;&gt;"",INDEX(選手名簿!$A$12:$K$26,B52,11),"")</f>
        <v/>
      </c>
      <c r="G52" s="201"/>
      <c r="H52" s="97"/>
      <c r="I52" s="56" t="str">
        <f>IF(H52&lt;&gt;"",INDEX(選手名簿!$A$12:$K$26,H52,2),"")</f>
        <v/>
      </c>
      <c r="J52" s="6" t="str">
        <f>IF(H52&lt;&gt;"",INDEX(選手名簿!$A$12:$K$26,H52,6),"")</f>
        <v/>
      </c>
      <c r="K52" s="40" t="str">
        <f>IF(H52&lt;&gt;"",INDEX(選手名簿!$A$12:$K$26,H52,11),"")</f>
        <v/>
      </c>
    </row>
  </sheetData>
  <sheetProtection sheet="1" objects="1" scenarios="1" selectLockedCells="1"/>
  <mergeCells count="18">
    <mergeCell ref="A3:B3"/>
    <mergeCell ref="G20:G21"/>
    <mergeCell ref="G22:G23"/>
    <mergeCell ref="G24:G25"/>
    <mergeCell ref="G29:G30"/>
    <mergeCell ref="G7:G8"/>
    <mergeCell ref="G9:G10"/>
    <mergeCell ref="G11:G12"/>
    <mergeCell ref="G13:G14"/>
    <mergeCell ref="G15:G16"/>
    <mergeCell ref="G49:G50"/>
    <mergeCell ref="G51:G52"/>
    <mergeCell ref="G31:G32"/>
    <mergeCell ref="G33:G34"/>
    <mergeCell ref="G38:G39"/>
    <mergeCell ref="G40:G41"/>
    <mergeCell ref="G42:G43"/>
    <mergeCell ref="G47:G48"/>
  </mergeCells>
  <phoneticPr fontId="2"/>
  <conditionalFormatting sqref="D7:D16">
    <cfRule type="cellIs" dxfId="19" priority="10" operator="equal">
      <formula>"女"</formula>
    </cfRule>
  </conditionalFormatting>
  <conditionalFormatting sqref="J7:J16">
    <cfRule type="cellIs" dxfId="18" priority="9" operator="equal">
      <formula>"女"</formula>
    </cfRule>
  </conditionalFormatting>
  <conditionalFormatting sqref="D20:D25">
    <cfRule type="cellIs" dxfId="17" priority="8" operator="equal">
      <formula>"女"</formula>
    </cfRule>
  </conditionalFormatting>
  <conditionalFormatting sqref="J20:J25">
    <cfRule type="cellIs" dxfId="16" priority="7" operator="equal">
      <formula>"女"</formula>
    </cfRule>
  </conditionalFormatting>
  <conditionalFormatting sqref="D29:D34">
    <cfRule type="cellIs" dxfId="15" priority="6" operator="equal">
      <formula>"女"</formula>
    </cfRule>
  </conditionalFormatting>
  <conditionalFormatting sqref="J29:J34">
    <cfRule type="cellIs" dxfId="14" priority="5" operator="equal">
      <formula>"女"</formula>
    </cfRule>
  </conditionalFormatting>
  <conditionalFormatting sqref="D38:D43">
    <cfRule type="cellIs" dxfId="13" priority="4" operator="equal">
      <formula>"女"</formula>
    </cfRule>
  </conditionalFormatting>
  <conditionalFormatting sqref="J38:J43">
    <cfRule type="cellIs" dxfId="12" priority="3" operator="equal">
      <formula>"女"</formula>
    </cfRule>
  </conditionalFormatting>
  <conditionalFormatting sqref="D47:D52">
    <cfRule type="cellIs" dxfId="11" priority="2" operator="equal">
      <formula>"女"</formula>
    </cfRule>
  </conditionalFormatting>
  <conditionalFormatting sqref="J47:J52">
    <cfRule type="cellIs" dxfId="10" priority="1" operator="equal">
      <formula>"女"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zoomScaleNormal="100" workbookViewId="0">
      <selection activeCell="B7" sqref="B7"/>
    </sheetView>
  </sheetViews>
  <sheetFormatPr defaultRowHeight="12" x14ac:dyDescent="0.15"/>
  <cols>
    <col min="1" max="2" width="4.7109375" customWidth="1"/>
    <col min="3" max="3" width="15.7109375" customWidth="1"/>
    <col min="4" max="5" width="5.7109375" customWidth="1"/>
    <col min="7" max="8" width="4.7109375" customWidth="1"/>
    <col min="9" max="9" width="15.7109375" customWidth="1"/>
    <col min="10" max="11" width="5.7109375" customWidth="1"/>
  </cols>
  <sheetData>
    <row r="1" spans="1:11" ht="17.25" x14ac:dyDescent="0.15">
      <c r="A1" s="1" t="s">
        <v>0</v>
      </c>
      <c r="G1" s="1"/>
    </row>
    <row r="2" spans="1:11" ht="9.9499999999999993" customHeight="1" x14ac:dyDescent="0.15"/>
    <row r="3" spans="1:11" ht="15.95" customHeight="1" x14ac:dyDescent="0.15">
      <c r="A3" s="204" t="s">
        <v>1</v>
      </c>
      <c r="B3" s="204"/>
      <c r="C3" s="17" t="str">
        <f>IF(選手名簿!D3&lt;&gt;"",選手名簿!D3,"")</f>
        <v/>
      </c>
      <c r="F3" s="122" t="s">
        <v>48</v>
      </c>
    </row>
    <row r="4" spans="1:11" ht="9.9499999999999993" customHeight="1" x14ac:dyDescent="0.15"/>
    <row r="5" spans="1:11" ht="15.95" customHeight="1" thickBot="1" x14ac:dyDescent="0.2">
      <c r="A5" t="s">
        <v>36</v>
      </c>
      <c r="G5" t="s">
        <v>38</v>
      </c>
    </row>
    <row r="6" spans="1:11" ht="17.100000000000001" customHeight="1" x14ac:dyDescent="0.15">
      <c r="A6" s="50" t="s">
        <v>37</v>
      </c>
      <c r="B6" s="101" t="s">
        <v>10</v>
      </c>
      <c r="C6" s="20" t="s">
        <v>4</v>
      </c>
      <c r="D6" s="21" t="s">
        <v>8</v>
      </c>
      <c r="E6" s="37" t="s">
        <v>7</v>
      </c>
      <c r="G6" s="50" t="s">
        <v>37</v>
      </c>
      <c r="H6" s="101" t="s">
        <v>10</v>
      </c>
      <c r="I6" s="20" t="s">
        <v>4</v>
      </c>
      <c r="J6" s="21" t="s">
        <v>8</v>
      </c>
      <c r="K6" s="37" t="s">
        <v>7</v>
      </c>
    </row>
    <row r="7" spans="1:11" ht="17.100000000000001" customHeight="1" x14ac:dyDescent="0.15">
      <c r="A7" s="49">
        <v>1</v>
      </c>
      <c r="B7" s="93"/>
      <c r="C7" s="52" t="str">
        <f>IF(B7&lt;&gt;"",INDEX(選手名簿!$A$12:$K$26,B7,2),"")</f>
        <v/>
      </c>
      <c r="D7" s="23" t="str">
        <f>IF(B7&lt;&gt;"",INDEX(選手名簿!$A$12:$K$26,B7,6),"")</f>
        <v/>
      </c>
      <c r="E7" s="41" t="str">
        <f>IF(B7&lt;&gt;"",INDEX(選手名簿!$A$12:$K$26,B7,11),"")</f>
        <v/>
      </c>
      <c r="G7" s="202">
        <v>1</v>
      </c>
      <c r="H7" s="93"/>
      <c r="I7" s="52" t="str">
        <f>IF(H7&lt;&gt;"",INDEX(選手名簿!$A$12:$K$26,H7,2),"")</f>
        <v/>
      </c>
      <c r="J7" s="23" t="str">
        <f>IF(H7&lt;&gt;"",INDEX(選手名簿!$A$12:$K$26,H7,6),"")</f>
        <v/>
      </c>
      <c r="K7" s="41" t="str">
        <f>IF(H7&lt;&gt;"",INDEX(選手名簿!$A$12:$K$26,H7,11),"")</f>
        <v/>
      </c>
    </row>
    <row r="8" spans="1:11" ht="17.100000000000001" customHeight="1" x14ac:dyDescent="0.15">
      <c r="A8" s="25">
        <v>2</v>
      </c>
      <c r="B8" s="94"/>
      <c r="C8" s="53" t="str">
        <f>IF(B8&lt;&gt;"",INDEX(選手名簿!$A$12:$K$26,B8,2),"")</f>
        <v/>
      </c>
      <c r="D8" s="3" t="str">
        <f>IF(B8&lt;&gt;"",INDEX(選手名簿!$A$12:$K$26,B8,6),"")</f>
        <v/>
      </c>
      <c r="E8" s="39" t="str">
        <f>IF(B8&lt;&gt;"",INDEX(選手名簿!$A$12:$K$26,B8,11),"")</f>
        <v/>
      </c>
      <c r="G8" s="203"/>
      <c r="H8" s="95"/>
      <c r="I8" s="54" t="str">
        <f>IF(H8&lt;&gt;"",INDEX(選手名簿!$A$12:$K$26,H8,2),"")</f>
        <v/>
      </c>
      <c r="J8" s="7" t="str">
        <f>IF(H8&lt;&gt;"",INDEX(選手名簿!$A$12:$K$26,H8,6),"")</f>
        <v/>
      </c>
      <c r="K8" s="42" t="str">
        <f>IF(H8&lt;&gt;"",INDEX(選手名簿!$A$12:$K$26,H8,11),"")</f>
        <v/>
      </c>
    </row>
    <row r="9" spans="1:11" ht="17.100000000000001" customHeight="1" x14ac:dyDescent="0.15">
      <c r="A9" s="25">
        <v>3</v>
      </c>
      <c r="B9" s="94"/>
      <c r="C9" s="53" t="str">
        <f>IF(B9&lt;&gt;"",INDEX(選手名簿!$A$12:$K$26,B9,2),"")</f>
        <v/>
      </c>
      <c r="D9" s="3" t="str">
        <f>IF(B9&lt;&gt;"",INDEX(選手名簿!$A$12:$K$26,B9,6),"")</f>
        <v/>
      </c>
      <c r="E9" s="39" t="str">
        <f>IF(B9&lt;&gt;"",INDEX(選手名簿!$A$12:$K$26,B9,11),"")</f>
        <v/>
      </c>
      <c r="G9" s="200">
        <v>2</v>
      </c>
      <c r="H9" s="96"/>
      <c r="I9" s="55" t="str">
        <f>IF(H9&lt;&gt;"",INDEX(選手名簿!$A$12:$K$26,H9,2),"")</f>
        <v/>
      </c>
      <c r="J9" s="13" t="str">
        <f>IF(H9&lt;&gt;"",INDEX(選手名簿!$A$12:$K$26,H9,6),"")</f>
        <v/>
      </c>
      <c r="K9" s="38" t="str">
        <f>IF(H9&lt;&gt;"",INDEX(選手名簿!$A$12:$K$26,H9,11),"")</f>
        <v/>
      </c>
    </row>
    <row r="10" spans="1:11" ht="17.100000000000001" customHeight="1" x14ac:dyDescent="0.15">
      <c r="A10" s="25">
        <v>4</v>
      </c>
      <c r="B10" s="94"/>
      <c r="C10" s="53" t="str">
        <f>IF(B10&lt;&gt;"",INDEX(選手名簿!$A$12:$K$26,B10,2),"")</f>
        <v/>
      </c>
      <c r="D10" s="3" t="str">
        <f>IF(B10&lt;&gt;"",INDEX(選手名簿!$A$12:$K$26,B10,6),"")</f>
        <v/>
      </c>
      <c r="E10" s="39" t="str">
        <f>IF(B10&lt;&gt;"",INDEX(選手名簿!$A$12:$K$26,B10,11),"")</f>
        <v/>
      </c>
      <c r="G10" s="201"/>
      <c r="H10" s="97"/>
      <c r="I10" s="56" t="str">
        <f>IF(H10&lt;&gt;"",INDEX(選手名簿!$A$12:$K$26,H10,2),"")</f>
        <v/>
      </c>
      <c r="J10" s="6" t="str">
        <f>IF(H10&lt;&gt;"",INDEX(選手名簿!$A$12:$K$26,H10,6),"")</f>
        <v/>
      </c>
      <c r="K10" s="40" t="str">
        <f>IF(H10&lt;&gt;"",INDEX(選手名簿!$A$12:$K$26,H10,11),"")</f>
        <v/>
      </c>
    </row>
    <row r="11" spans="1:11" ht="17.100000000000001" customHeight="1" x14ac:dyDescent="0.15">
      <c r="A11" s="28">
        <v>5</v>
      </c>
      <c r="B11" s="95"/>
      <c r="C11" s="54" t="str">
        <f>IF(B11&lt;&gt;"",INDEX(選手名簿!$A$12:$K$26,B11,2),"")</f>
        <v/>
      </c>
      <c r="D11" s="7" t="str">
        <f>IF(B11&lt;&gt;"",INDEX(選手名簿!$A$12:$K$26,B11,6),"")</f>
        <v/>
      </c>
      <c r="E11" s="42" t="str">
        <f>IF(B11&lt;&gt;"",INDEX(選手名簿!$A$12:$K$26,B11,11),"")</f>
        <v/>
      </c>
      <c r="G11" s="202">
        <v>3</v>
      </c>
      <c r="H11" s="93"/>
      <c r="I11" s="52" t="str">
        <f>IF(H11&lt;&gt;"",INDEX(選手名簿!$A$12:$K$26,H11,2),"")</f>
        <v/>
      </c>
      <c r="J11" s="23" t="str">
        <f>IF(H11&lt;&gt;"",INDEX(選手名簿!$A$12:$K$26,H11,6),"")</f>
        <v/>
      </c>
      <c r="K11" s="41" t="str">
        <f>IF(H11&lt;&gt;"",INDEX(選手名簿!$A$12:$K$26,H11,11),"")</f>
        <v/>
      </c>
    </row>
    <row r="12" spans="1:11" ht="17.100000000000001" customHeight="1" x14ac:dyDescent="0.15">
      <c r="A12" s="51">
        <v>6</v>
      </c>
      <c r="B12" s="96"/>
      <c r="C12" s="55" t="str">
        <f>IF(B12&lt;&gt;"",INDEX(選手名簿!$A$12:$K$26,B12,2),"")</f>
        <v/>
      </c>
      <c r="D12" s="13" t="str">
        <f>IF(B12&lt;&gt;"",INDEX(選手名簿!$A$12:$K$26,B12,6),"")</f>
        <v/>
      </c>
      <c r="E12" s="38" t="str">
        <f>IF(B12&lt;&gt;"",INDEX(選手名簿!$A$12:$K$26,B12,11),"")</f>
        <v/>
      </c>
      <c r="G12" s="203"/>
      <c r="H12" s="95"/>
      <c r="I12" s="54" t="str">
        <f>IF(H12&lt;&gt;"",INDEX(選手名簿!$A$12:$K$26,H12,2),"")</f>
        <v/>
      </c>
      <c r="J12" s="7" t="str">
        <f>IF(H12&lt;&gt;"",INDEX(選手名簿!$A$12:$K$26,H12,6),"")</f>
        <v/>
      </c>
      <c r="K12" s="42" t="str">
        <f>IF(H12&lt;&gt;"",INDEX(選手名簿!$A$12:$K$26,H12,11),"")</f>
        <v/>
      </c>
    </row>
    <row r="13" spans="1:11" ht="17.100000000000001" customHeight="1" x14ac:dyDescent="0.15">
      <c r="A13" s="25">
        <v>7</v>
      </c>
      <c r="B13" s="94"/>
      <c r="C13" s="53" t="str">
        <f>IF(B13&lt;&gt;"",INDEX(選手名簿!$A$12:$K$26,B13,2),"")</f>
        <v/>
      </c>
      <c r="D13" s="3" t="str">
        <f>IF(B13&lt;&gt;"",INDEX(選手名簿!$A$12:$K$26,B13,6),"")</f>
        <v/>
      </c>
      <c r="E13" s="39" t="str">
        <f>IF(B13&lt;&gt;"",INDEX(選手名簿!$A$12:$K$26,B13,11),"")</f>
        <v/>
      </c>
      <c r="G13" s="200">
        <v>4</v>
      </c>
      <c r="H13" s="96"/>
      <c r="I13" s="55" t="str">
        <f>IF(H13&lt;&gt;"",INDEX(選手名簿!$A$12:$K$26,H13,2),"")</f>
        <v/>
      </c>
      <c r="J13" s="13" t="str">
        <f>IF(H13&lt;&gt;"",INDEX(選手名簿!$A$12:$K$26,H13,6),"")</f>
        <v/>
      </c>
      <c r="K13" s="38" t="str">
        <f>IF(H13&lt;&gt;"",INDEX(選手名簿!$A$12:$K$26,H13,11),"")</f>
        <v/>
      </c>
    </row>
    <row r="14" spans="1:11" ht="17.100000000000001" customHeight="1" x14ac:dyDescent="0.15">
      <c r="A14" s="25">
        <v>8</v>
      </c>
      <c r="B14" s="94"/>
      <c r="C14" s="53" t="str">
        <f>IF(B14&lt;&gt;"",INDEX(選手名簿!$A$12:$K$26,B14,2),"")</f>
        <v/>
      </c>
      <c r="D14" s="3" t="str">
        <f>IF(B14&lt;&gt;"",INDEX(選手名簿!$A$12:$K$26,B14,6),"")</f>
        <v/>
      </c>
      <c r="E14" s="39" t="str">
        <f>IF(B14&lt;&gt;"",INDEX(選手名簿!$A$12:$K$26,B14,11),"")</f>
        <v/>
      </c>
      <c r="G14" s="201"/>
      <c r="H14" s="97"/>
      <c r="I14" s="56" t="str">
        <f>IF(H14&lt;&gt;"",INDEX(選手名簿!$A$12:$K$26,H14,2),"")</f>
        <v/>
      </c>
      <c r="J14" s="6" t="str">
        <f>IF(H14&lt;&gt;"",INDEX(選手名簿!$A$12:$K$26,H14,6),"")</f>
        <v/>
      </c>
      <c r="K14" s="40" t="str">
        <f>IF(H14&lt;&gt;"",INDEX(選手名簿!$A$12:$K$26,H14,11),"")</f>
        <v/>
      </c>
    </row>
    <row r="15" spans="1:11" ht="17.100000000000001" customHeight="1" x14ac:dyDescent="0.15">
      <c r="A15" s="25">
        <v>9</v>
      </c>
      <c r="B15" s="94"/>
      <c r="C15" s="53" t="str">
        <f>IF(B15&lt;&gt;"",INDEX(選手名簿!$A$12:$K$26,B15,2),"")</f>
        <v/>
      </c>
      <c r="D15" s="3" t="str">
        <f>IF(B15&lt;&gt;"",INDEX(選手名簿!$A$12:$K$26,B15,6),"")</f>
        <v/>
      </c>
      <c r="E15" s="39" t="str">
        <f>IF(B15&lt;&gt;"",INDEX(選手名簿!$A$12:$K$26,B15,11),"")</f>
        <v/>
      </c>
      <c r="G15" s="202">
        <v>5</v>
      </c>
      <c r="H15" s="93"/>
      <c r="I15" s="52" t="str">
        <f>IF(H15&lt;&gt;"",INDEX(選手名簿!$A$12:$K$26,H15,2),"")</f>
        <v/>
      </c>
      <c r="J15" s="23" t="str">
        <f>IF(H15&lt;&gt;"",INDEX(選手名簿!$A$12:$K$26,H15,6),"")</f>
        <v/>
      </c>
      <c r="K15" s="41" t="str">
        <f>IF(H15&lt;&gt;"",INDEX(選手名簿!$A$12:$K$26,H15,11),"")</f>
        <v/>
      </c>
    </row>
    <row r="16" spans="1:11" ht="17.100000000000001" customHeight="1" thickBot="1" x14ac:dyDescent="0.2">
      <c r="A16" s="48">
        <v>10</v>
      </c>
      <c r="B16" s="97"/>
      <c r="C16" s="56" t="str">
        <f>IF(B16&lt;&gt;"",INDEX(選手名簿!$A$12:$K$26,B16,2),"")</f>
        <v/>
      </c>
      <c r="D16" s="6" t="str">
        <f>IF(B16&lt;&gt;"",INDEX(選手名簿!$A$12:$K$26,B16,6),"")</f>
        <v/>
      </c>
      <c r="E16" s="40" t="str">
        <f>IF(B16&lt;&gt;"",INDEX(選手名簿!$A$12:$K$26,B16,11),"")</f>
        <v/>
      </c>
      <c r="G16" s="201"/>
      <c r="H16" s="98"/>
      <c r="I16" s="56" t="str">
        <f>IF(H16&lt;&gt;"",INDEX(選手名簿!$A$12:$K$26,H16,2),"")</f>
        <v/>
      </c>
      <c r="J16" s="6" t="str">
        <f>IF(H16&lt;&gt;"",INDEX(選手名簿!$A$12:$K$26,H16,6),"")</f>
        <v/>
      </c>
      <c r="K16" s="40" t="str">
        <f>IF(H16&lt;&gt;"",INDEX(選手名簿!$A$12:$K$26,H16,11),"")</f>
        <v/>
      </c>
    </row>
    <row r="17" spans="1:11" ht="9.9499999999999993" customHeight="1" x14ac:dyDescent="0.15"/>
    <row r="18" spans="1:11" ht="15.95" customHeight="1" thickBot="1" x14ac:dyDescent="0.2">
      <c r="A18" t="s">
        <v>39</v>
      </c>
      <c r="G18" t="s">
        <v>40</v>
      </c>
    </row>
    <row r="19" spans="1:11" ht="17.100000000000001" customHeight="1" x14ac:dyDescent="0.15">
      <c r="A19" s="50" t="s">
        <v>37</v>
      </c>
      <c r="B19" s="101" t="s">
        <v>10</v>
      </c>
      <c r="C19" s="20" t="s">
        <v>4</v>
      </c>
      <c r="D19" s="21" t="s">
        <v>8</v>
      </c>
      <c r="E19" s="37" t="s">
        <v>7</v>
      </c>
      <c r="G19" s="50" t="s">
        <v>37</v>
      </c>
      <c r="H19" s="101" t="s">
        <v>10</v>
      </c>
      <c r="I19" s="20" t="s">
        <v>4</v>
      </c>
      <c r="J19" s="21" t="s">
        <v>8</v>
      </c>
      <c r="K19" s="37" t="s">
        <v>7</v>
      </c>
    </row>
    <row r="20" spans="1:11" ht="17.100000000000001" customHeight="1" x14ac:dyDescent="0.15">
      <c r="A20" s="51">
        <v>1</v>
      </c>
      <c r="B20" s="96"/>
      <c r="C20" s="55" t="str">
        <f>IF(B20&lt;&gt;"",INDEX(選手名簿!$A$12:$K$26,B20,2),"")</f>
        <v/>
      </c>
      <c r="D20" s="13" t="str">
        <f>IF(B20&lt;&gt;"",INDEX(選手名簿!$A$12:$K$26,B20,6),"")</f>
        <v/>
      </c>
      <c r="E20" s="38" t="str">
        <f>IF(B20&lt;&gt;"",INDEX(選手名簿!$A$12:$K$26,B20,11),"")</f>
        <v/>
      </c>
      <c r="G20" s="202">
        <v>1</v>
      </c>
      <c r="H20" s="93"/>
      <c r="I20" s="52" t="str">
        <f>IF(H20&lt;&gt;"",INDEX(選手名簿!$A$12:$K$26,H20,2),"")</f>
        <v/>
      </c>
      <c r="J20" s="23" t="str">
        <f>IF(H20&lt;&gt;"",INDEX(選手名簿!$A$12:$K$26,H20,6),"")</f>
        <v/>
      </c>
      <c r="K20" s="41" t="str">
        <f>IF(H20&lt;&gt;"",INDEX(選手名簿!$A$12:$K$26,H20,11),"")</f>
        <v/>
      </c>
    </row>
    <row r="21" spans="1:11" ht="17.100000000000001" customHeight="1" x14ac:dyDescent="0.15">
      <c r="A21" s="25">
        <v>2</v>
      </c>
      <c r="B21" s="94"/>
      <c r="C21" s="53" t="str">
        <f>IF(B21&lt;&gt;"",INDEX(選手名簿!$A$12:$K$26,B21,2),"")</f>
        <v/>
      </c>
      <c r="D21" s="3" t="str">
        <f>IF(B21&lt;&gt;"",INDEX(選手名簿!$A$12:$K$26,B21,6),"")</f>
        <v/>
      </c>
      <c r="E21" s="39" t="str">
        <f>IF(B21&lt;&gt;"",INDEX(選手名簿!$A$12:$K$26,B21,11),"")</f>
        <v/>
      </c>
      <c r="G21" s="203"/>
      <c r="H21" s="95"/>
      <c r="I21" s="54" t="str">
        <f>IF(H21&lt;&gt;"",INDEX(選手名簿!$A$12:$K$26,H21,2),"")</f>
        <v/>
      </c>
      <c r="J21" s="7" t="str">
        <f>IF(H21&lt;&gt;"",INDEX(選手名簿!$A$12:$K$26,H21,6),"")</f>
        <v/>
      </c>
      <c r="K21" s="42" t="str">
        <f>IF(H21&lt;&gt;"",INDEX(選手名簿!$A$12:$K$26,H21,11),"")</f>
        <v/>
      </c>
    </row>
    <row r="22" spans="1:11" ht="17.100000000000001" customHeight="1" x14ac:dyDescent="0.15">
      <c r="A22" s="25">
        <v>3</v>
      </c>
      <c r="B22" s="94"/>
      <c r="C22" s="53" t="str">
        <f>IF(B22&lt;&gt;"",INDEX(選手名簿!$A$12:$K$26,B22,2),"")</f>
        <v/>
      </c>
      <c r="D22" s="3" t="str">
        <f>IF(B22&lt;&gt;"",INDEX(選手名簿!$A$12:$K$26,B22,6),"")</f>
        <v/>
      </c>
      <c r="E22" s="39" t="str">
        <f>IF(B22&lt;&gt;"",INDEX(選手名簿!$A$12:$K$26,B22,11),"")</f>
        <v/>
      </c>
      <c r="G22" s="200">
        <v>2</v>
      </c>
      <c r="H22" s="96"/>
      <c r="I22" s="55" t="str">
        <f>IF(H22&lt;&gt;"",INDEX(選手名簿!$A$12:$K$26,H22,2),"")</f>
        <v/>
      </c>
      <c r="J22" s="13" t="str">
        <f>IF(H22&lt;&gt;"",INDEX(選手名簿!$A$12:$K$26,H22,6),"")</f>
        <v/>
      </c>
      <c r="K22" s="38" t="str">
        <f>IF(H22&lt;&gt;"",INDEX(選手名簿!$A$12:$K$26,H22,11),"")</f>
        <v/>
      </c>
    </row>
    <row r="23" spans="1:11" ht="17.100000000000001" customHeight="1" x14ac:dyDescent="0.15">
      <c r="A23" s="25">
        <v>4</v>
      </c>
      <c r="B23" s="94"/>
      <c r="C23" s="53" t="str">
        <f>IF(B23&lt;&gt;"",INDEX(選手名簿!$A$12:$K$26,B23,2),"")</f>
        <v/>
      </c>
      <c r="D23" s="3" t="str">
        <f>IF(B23&lt;&gt;"",INDEX(選手名簿!$A$12:$K$26,B23,6),"")</f>
        <v/>
      </c>
      <c r="E23" s="39" t="str">
        <f>IF(B23&lt;&gt;"",INDEX(選手名簿!$A$12:$K$26,B23,11),"")</f>
        <v/>
      </c>
      <c r="G23" s="201"/>
      <c r="H23" s="97"/>
      <c r="I23" s="56" t="str">
        <f>IF(H23&lt;&gt;"",INDEX(選手名簿!$A$12:$K$26,H23,2),"")</f>
        <v/>
      </c>
      <c r="J23" s="6" t="str">
        <f>IF(H23&lt;&gt;"",INDEX(選手名簿!$A$12:$K$26,H23,6),"")</f>
        <v/>
      </c>
      <c r="K23" s="40" t="str">
        <f>IF(H23&lt;&gt;"",INDEX(選手名簿!$A$12:$K$26,H23,11),"")</f>
        <v/>
      </c>
    </row>
    <row r="24" spans="1:11" ht="17.100000000000001" customHeight="1" x14ac:dyDescent="0.15">
      <c r="A24" s="28">
        <v>5</v>
      </c>
      <c r="B24" s="95"/>
      <c r="C24" s="54" t="str">
        <f>IF(B24&lt;&gt;"",INDEX(選手名簿!$A$12:$K$26,B24,2),"")</f>
        <v/>
      </c>
      <c r="D24" s="7" t="str">
        <f>IF(B24&lt;&gt;"",INDEX(選手名簿!$A$12:$K$26,B24,6),"")</f>
        <v/>
      </c>
      <c r="E24" s="42" t="str">
        <f>IF(B24&lt;&gt;"",INDEX(選手名簿!$A$12:$K$26,B24,11),"")</f>
        <v/>
      </c>
      <c r="G24" s="200">
        <v>3</v>
      </c>
      <c r="H24" s="96"/>
      <c r="I24" s="55" t="str">
        <f>IF(H24&lt;&gt;"",INDEX(選手名簿!$A$12:$K$26,H24,2),"")</f>
        <v/>
      </c>
      <c r="J24" s="13" t="str">
        <f>IF(H24&lt;&gt;"",INDEX(選手名簿!$A$12:$K$26,H24,6),"")</f>
        <v/>
      </c>
      <c r="K24" s="38" t="str">
        <f>IF(H24&lt;&gt;"",INDEX(選手名簿!$A$12:$K$26,H24,11),"")</f>
        <v/>
      </c>
    </row>
    <row r="25" spans="1:11" ht="17.100000000000001" customHeight="1" x14ac:dyDescent="0.15">
      <c r="A25" s="19">
        <v>6</v>
      </c>
      <c r="B25" s="99"/>
      <c r="C25" s="100" t="str">
        <f>IF(B25&lt;&gt;"",INDEX(選手名簿!$A$12:$K$26,B25,2),"")</f>
        <v/>
      </c>
      <c r="D25" s="21" t="str">
        <f>IF(B25&lt;&gt;"",INDEX(選手名簿!$A$12:$K$26,B25,6),"")</f>
        <v/>
      </c>
      <c r="E25" s="37" t="str">
        <f>IF(B25&lt;&gt;"",INDEX(選手名簿!$A$12:$K$26,B25,11),"")</f>
        <v/>
      </c>
      <c r="G25" s="201"/>
      <c r="H25" s="97"/>
      <c r="I25" s="56" t="str">
        <f>IF(H25&lt;&gt;"",INDEX(選手名簿!$A$12:$K$26,H25,2),"")</f>
        <v/>
      </c>
      <c r="J25" s="6" t="str">
        <f>IF(H25&lt;&gt;"",INDEX(選手名簿!$A$12:$K$26,H25,6),"")</f>
        <v/>
      </c>
      <c r="K25" s="40" t="str">
        <f>IF(H25&lt;&gt;"",INDEX(選手名簿!$A$12:$K$26,H25,11),"")</f>
        <v/>
      </c>
    </row>
    <row r="26" spans="1:11" ht="9.9499999999999993" customHeight="1" x14ac:dyDescent="0.15"/>
    <row r="27" spans="1:11" ht="15.95" customHeight="1" thickBot="1" x14ac:dyDescent="0.2">
      <c r="A27" t="s">
        <v>45</v>
      </c>
      <c r="G27" t="s">
        <v>46</v>
      </c>
    </row>
    <row r="28" spans="1:11" ht="17.100000000000001" customHeight="1" x14ac:dyDescent="0.15">
      <c r="A28" s="50" t="s">
        <v>37</v>
      </c>
      <c r="B28" s="101" t="s">
        <v>10</v>
      </c>
      <c r="C28" s="20" t="s">
        <v>4</v>
      </c>
      <c r="D28" s="21" t="s">
        <v>8</v>
      </c>
      <c r="E28" s="37" t="s">
        <v>7</v>
      </c>
      <c r="G28" s="50" t="s">
        <v>37</v>
      </c>
      <c r="H28" s="101" t="s">
        <v>10</v>
      </c>
      <c r="I28" s="20" t="s">
        <v>4</v>
      </c>
      <c r="J28" s="21" t="s">
        <v>8</v>
      </c>
      <c r="K28" s="37" t="s">
        <v>7</v>
      </c>
    </row>
    <row r="29" spans="1:11" ht="17.100000000000001" customHeight="1" x14ac:dyDescent="0.15">
      <c r="A29" s="51">
        <v>1</v>
      </c>
      <c r="B29" s="96"/>
      <c r="C29" s="55" t="str">
        <f>IF(B29&lt;&gt;"",INDEX(選手名簿!$A$12:$K$26,B29,2),"")</f>
        <v/>
      </c>
      <c r="D29" s="13" t="str">
        <f>IF(B29&lt;&gt;"",INDEX(選手名簿!$A$12:$K$26,B29,6),"")</f>
        <v/>
      </c>
      <c r="E29" s="38" t="str">
        <f>IF(B29&lt;&gt;"",INDEX(選手名簿!$A$12:$K$26,B29,11),"")</f>
        <v/>
      </c>
      <c r="G29" s="202">
        <v>1</v>
      </c>
      <c r="H29" s="93"/>
      <c r="I29" s="52" t="str">
        <f>IF(H29&lt;&gt;"",INDEX(選手名簿!$A$12:$K$26,H29,2),"")</f>
        <v/>
      </c>
      <c r="J29" s="23" t="str">
        <f>IF(H29&lt;&gt;"",INDEX(選手名簿!$A$12:$K$26,H29,6),"")</f>
        <v/>
      </c>
      <c r="K29" s="41" t="str">
        <f>IF(H29&lt;&gt;"",INDEX(選手名簿!$A$12:$K$26,H29,11),"")</f>
        <v/>
      </c>
    </row>
    <row r="30" spans="1:11" ht="17.100000000000001" customHeight="1" x14ac:dyDescent="0.15">
      <c r="A30" s="25">
        <v>2</v>
      </c>
      <c r="B30" s="94"/>
      <c r="C30" s="53" t="str">
        <f>IF(B30&lt;&gt;"",INDEX(選手名簿!$A$12:$K$26,B30,2),"")</f>
        <v/>
      </c>
      <c r="D30" s="3" t="str">
        <f>IF(B30&lt;&gt;"",INDEX(選手名簿!$A$12:$K$26,B30,6),"")</f>
        <v/>
      </c>
      <c r="E30" s="39" t="str">
        <f>IF(B30&lt;&gt;"",INDEX(選手名簿!$A$12:$K$26,B30,11),"")</f>
        <v/>
      </c>
      <c r="G30" s="203"/>
      <c r="H30" s="95"/>
      <c r="I30" s="54" t="str">
        <f>IF(H30&lt;&gt;"",INDEX(選手名簿!$A$12:$K$26,H30,2),"")</f>
        <v/>
      </c>
      <c r="J30" s="7" t="str">
        <f>IF(H30&lt;&gt;"",INDEX(選手名簿!$A$12:$K$26,H30,6),"")</f>
        <v/>
      </c>
      <c r="K30" s="42" t="str">
        <f>IF(H30&lt;&gt;"",INDEX(選手名簿!$A$12:$K$26,H30,11),"")</f>
        <v/>
      </c>
    </row>
    <row r="31" spans="1:11" ht="17.100000000000001" customHeight="1" x14ac:dyDescent="0.15">
      <c r="A31" s="25">
        <v>3</v>
      </c>
      <c r="B31" s="94"/>
      <c r="C31" s="53" t="str">
        <f>IF(B31&lt;&gt;"",INDEX(選手名簿!$A$12:$K$26,B31,2),"")</f>
        <v/>
      </c>
      <c r="D31" s="3" t="str">
        <f>IF(B31&lt;&gt;"",INDEX(選手名簿!$A$12:$K$26,B31,6),"")</f>
        <v/>
      </c>
      <c r="E31" s="39" t="str">
        <f>IF(B31&lt;&gt;"",INDEX(選手名簿!$A$12:$K$26,B31,11),"")</f>
        <v/>
      </c>
      <c r="G31" s="200">
        <v>2</v>
      </c>
      <c r="H31" s="96"/>
      <c r="I31" s="55" t="str">
        <f>IF(H31&lt;&gt;"",INDEX(選手名簿!$A$12:$K$26,H31,2),"")</f>
        <v/>
      </c>
      <c r="J31" s="13" t="str">
        <f>IF(H31&lt;&gt;"",INDEX(選手名簿!$A$12:$K$26,H31,6),"")</f>
        <v/>
      </c>
      <c r="K31" s="38" t="str">
        <f>IF(H31&lt;&gt;"",INDEX(選手名簿!$A$12:$K$26,H31,11),"")</f>
        <v/>
      </c>
    </row>
    <row r="32" spans="1:11" ht="17.100000000000001" customHeight="1" x14ac:dyDescent="0.15">
      <c r="A32" s="25">
        <v>4</v>
      </c>
      <c r="B32" s="94"/>
      <c r="C32" s="53" t="str">
        <f>IF(B32&lt;&gt;"",INDEX(選手名簿!$A$12:$K$26,B32,2),"")</f>
        <v/>
      </c>
      <c r="D32" s="3" t="str">
        <f>IF(B32&lt;&gt;"",INDEX(選手名簿!$A$12:$K$26,B32,6),"")</f>
        <v/>
      </c>
      <c r="E32" s="39" t="str">
        <f>IF(B32&lt;&gt;"",INDEX(選手名簿!$A$12:$K$26,B32,11),"")</f>
        <v/>
      </c>
      <c r="G32" s="201"/>
      <c r="H32" s="97"/>
      <c r="I32" s="56" t="str">
        <f>IF(H32&lt;&gt;"",INDEX(選手名簿!$A$12:$K$26,H32,2),"")</f>
        <v/>
      </c>
      <c r="J32" s="6" t="str">
        <f>IF(H32&lt;&gt;"",INDEX(選手名簿!$A$12:$K$26,H32,6),"")</f>
        <v/>
      </c>
      <c r="K32" s="40" t="str">
        <f>IF(H32&lt;&gt;"",INDEX(選手名簿!$A$12:$K$26,H32,11),"")</f>
        <v/>
      </c>
    </row>
    <row r="33" spans="1:11" ht="17.100000000000001" customHeight="1" x14ac:dyDescent="0.15">
      <c r="A33" s="28">
        <v>5</v>
      </c>
      <c r="B33" s="95"/>
      <c r="C33" s="54" t="str">
        <f>IF(B33&lt;&gt;"",INDEX(選手名簿!$A$12:$K$26,B33,2),"")</f>
        <v/>
      </c>
      <c r="D33" s="7" t="str">
        <f>IF(B33&lt;&gt;"",INDEX(選手名簿!$A$12:$K$26,B33,6),"")</f>
        <v/>
      </c>
      <c r="E33" s="42" t="str">
        <f>IF(B33&lt;&gt;"",INDEX(選手名簿!$A$12:$K$26,B33,11),"")</f>
        <v/>
      </c>
      <c r="G33" s="200">
        <v>3</v>
      </c>
      <c r="H33" s="96"/>
      <c r="I33" s="55" t="str">
        <f>IF(H33&lt;&gt;"",INDEX(選手名簿!$A$12:$K$26,H33,2),"")</f>
        <v/>
      </c>
      <c r="J33" s="13" t="str">
        <f>IF(H33&lt;&gt;"",INDEX(選手名簿!$A$12:$K$26,H33,6),"")</f>
        <v/>
      </c>
      <c r="K33" s="38" t="str">
        <f>IF(H33&lt;&gt;"",INDEX(選手名簿!$A$12:$K$26,H33,11),"")</f>
        <v/>
      </c>
    </row>
    <row r="34" spans="1:11" ht="17.100000000000001" customHeight="1" x14ac:dyDescent="0.15">
      <c r="A34" s="19">
        <v>6</v>
      </c>
      <c r="B34" s="99"/>
      <c r="C34" s="100" t="str">
        <f>IF(B34&lt;&gt;"",INDEX(選手名簿!$A$12:$K$26,B34,2),"")</f>
        <v/>
      </c>
      <c r="D34" s="21" t="str">
        <f>IF(B34&lt;&gt;"",INDEX(選手名簿!$A$12:$K$26,B34,6),"")</f>
        <v/>
      </c>
      <c r="E34" s="37" t="str">
        <f>IF(B34&lt;&gt;"",INDEX(選手名簿!$A$12:$K$26,B34,11),"")</f>
        <v/>
      </c>
      <c r="G34" s="201"/>
      <c r="H34" s="97"/>
      <c r="I34" s="56" t="str">
        <f>IF(H34&lt;&gt;"",INDEX(選手名簿!$A$12:$K$26,H34,2),"")</f>
        <v/>
      </c>
      <c r="J34" s="6" t="str">
        <f>IF(H34&lt;&gt;"",INDEX(選手名簿!$A$12:$K$26,H34,6),"")</f>
        <v/>
      </c>
      <c r="K34" s="40" t="str">
        <f>IF(H34&lt;&gt;"",INDEX(選手名簿!$A$12:$K$26,H34,11),"")</f>
        <v/>
      </c>
    </row>
    <row r="35" spans="1:11" ht="9.9499999999999993" customHeight="1" x14ac:dyDescent="0.15"/>
    <row r="36" spans="1:11" ht="15.95" customHeight="1" thickBot="1" x14ac:dyDescent="0.2">
      <c r="A36" t="s">
        <v>43</v>
      </c>
      <c r="G36" t="s">
        <v>44</v>
      </c>
    </row>
    <row r="37" spans="1:11" ht="17.100000000000001" customHeight="1" x14ac:dyDescent="0.15">
      <c r="A37" s="50" t="s">
        <v>37</v>
      </c>
      <c r="B37" s="101" t="s">
        <v>10</v>
      </c>
      <c r="C37" s="20" t="s">
        <v>4</v>
      </c>
      <c r="D37" s="21" t="s">
        <v>8</v>
      </c>
      <c r="E37" s="37" t="s">
        <v>7</v>
      </c>
      <c r="G37" s="50" t="s">
        <v>37</v>
      </c>
      <c r="H37" s="101" t="s">
        <v>10</v>
      </c>
      <c r="I37" s="20" t="s">
        <v>4</v>
      </c>
      <c r="J37" s="21" t="s">
        <v>8</v>
      </c>
      <c r="K37" s="37" t="s">
        <v>7</v>
      </c>
    </row>
    <row r="38" spans="1:11" ht="17.100000000000001" customHeight="1" x14ac:dyDescent="0.15">
      <c r="A38" s="51">
        <v>1</v>
      </c>
      <c r="B38" s="96"/>
      <c r="C38" s="55" t="str">
        <f>IF(B38&lt;&gt;"",INDEX(選手名簿!$A$12:$K$26,B38,2),"")</f>
        <v/>
      </c>
      <c r="D38" s="13" t="str">
        <f>IF(B38&lt;&gt;"",INDEX(選手名簿!$A$12:$K$26,B38,6),"")</f>
        <v/>
      </c>
      <c r="E38" s="38" t="str">
        <f>IF(B38&lt;&gt;"",INDEX(選手名簿!$A$12:$K$26,B38,11),"")</f>
        <v/>
      </c>
      <c r="G38" s="202">
        <v>1</v>
      </c>
      <c r="H38" s="93"/>
      <c r="I38" s="52" t="str">
        <f>IF(H38&lt;&gt;"",INDEX(選手名簿!$A$12:$K$26,H38,2),"")</f>
        <v/>
      </c>
      <c r="J38" s="23" t="str">
        <f>IF(H38&lt;&gt;"",INDEX(選手名簿!$A$12:$K$26,H38,6),"")</f>
        <v/>
      </c>
      <c r="K38" s="41" t="str">
        <f>IF(H38&lt;&gt;"",INDEX(選手名簿!$A$12:$K$26,H38,11),"")</f>
        <v/>
      </c>
    </row>
    <row r="39" spans="1:11" ht="17.100000000000001" customHeight="1" x14ac:dyDescent="0.15">
      <c r="A39" s="25">
        <v>2</v>
      </c>
      <c r="B39" s="94"/>
      <c r="C39" s="53" t="str">
        <f>IF(B39&lt;&gt;"",INDEX(選手名簿!$A$12:$K$26,B39,2),"")</f>
        <v/>
      </c>
      <c r="D39" s="3" t="str">
        <f>IF(B39&lt;&gt;"",INDEX(選手名簿!$A$12:$K$26,B39,6),"")</f>
        <v/>
      </c>
      <c r="E39" s="39" t="str">
        <f>IF(B39&lt;&gt;"",INDEX(選手名簿!$A$12:$K$26,B39,11),"")</f>
        <v/>
      </c>
      <c r="G39" s="203"/>
      <c r="H39" s="95"/>
      <c r="I39" s="54" t="str">
        <f>IF(H39&lt;&gt;"",INDEX(選手名簿!$A$12:$K$26,H39,2),"")</f>
        <v/>
      </c>
      <c r="J39" s="7" t="str">
        <f>IF(H39&lt;&gt;"",INDEX(選手名簿!$A$12:$K$26,H39,6),"")</f>
        <v/>
      </c>
      <c r="K39" s="42" t="str">
        <f>IF(H39&lt;&gt;"",INDEX(選手名簿!$A$12:$K$26,H39,11),"")</f>
        <v/>
      </c>
    </row>
    <row r="40" spans="1:11" ht="17.100000000000001" customHeight="1" x14ac:dyDescent="0.15">
      <c r="A40" s="25">
        <v>3</v>
      </c>
      <c r="B40" s="94"/>
      <c r="C40" s="53" t="str">
        <f>IF(B40&lt;&gt;"",INDEX(選手名簿!$A$12:$K$26,B40,2),"")</f>
        <v/>
      </c>
      <c r="D40" s="3" t="str">
        <f>IF(B40&lt;&gt;"",INDEX(選手名簿!$A$12:$K$26,B40,6),"")</f>
        <v/>
      </c>
      <c r="E40" s="39" t="str">
        <f>IF(B40&lt;&gt;"",INDEX(選手名簿!$A$12:$K$26,B40,11),"")</f>
        <v/>
      </c>
      <c r="G40" s="200">
        <v>2</v>
      </c>
      <c r="H40" s="96"/>
      <c r="I40" s="55" t="str">
        <f>IF(H40&lt;&gt;"",INDEX(選手名簿!$A$12:$K$26,H40,2),"")</f>
        <v/>
      </c>
      <c r="J40" s="13" t="str">
        <f>IF(H40&lt;&gt;"",INDEX(選手名簿!$A$12:$K$26,H40,6),"")</f>
        <v/>
      </c>
      <c r="K40" s="38" t="str">
        <f>IF(H40&lt;&gt;"",INDEX(選手名簿!$A$12:$K$26,H40,11),"")</f>
        <v/>
      </c>
    </row>
    <row r="41" spans="1:11" ht="17.100000000000001" customHeight="1" x14ac:dyDescent="0.15">
      <c r="A41" s="25">
        <v>4</v>
      </c>
      <c r="B41" s="94"/>
      <c r="C41" s="53" t="str">
        <f>IF(B41&lt;&gt;"",INDEX(選手名簿!$A$12:$K$26,B41,2),"")</f>
        <v/>
      </c>
      <c r="D41" s="3" t="str">
        <f>IF(B41&lt;&gt;"",INDEX(選手名簿!$A$12:$K$26,B41,6),"")</f>
        <v/>
      </c>
      <c r="E41" s="39" t="str">
        <f>IF(B41&lt;&gt;"",INDEX(選手名簿!$A$12:$K$26,B41,11),"")</f>
        <v/>
      </c>
      <c r="G41" s="201"/>
      <c r="H41" s="97"/>
      <c r="I41" s="56" t="str">
        <f>IF(H41&lt;&gt;"",INDEX(選手名簿!$A$12:$K$26,H41,2),"")</f>
        <v/>
      </c>
      <c r="J41" s="6" t="str">
        <f>IF(H41&lt;&gt;"",INDEX(選手名簿!$A$12:$K$26,H41,6),"")</f>
        <v/>
      </c>
      <c r="K41" s="40" t="str">
        <f>IF(H41&lt;&gt;"",INDEX(選手名簿!$A$12:$K$26,H41,11),"")</f>
        <v/>
      </c>
    </row>
    <row r="42" spans="1:11" ht="17.100000000000001" customHeight="1" x14ac:dyDescent="0.15">
      <c r="A42" s="28">
        <v>5</v>
      </c>
      <c r="B42" s="95"/>
      <c r="C42" s="54" t="str">
        <f>IF(B42&lt;&gt;"",INDEX(選手名簿!$A$12:$K$26,B42,2),"")</f>
        <v/>
      </c>
      <c r="D42" s="7" t="str">
        <f>IF(B42&lt;&gt;"",INDEX(選手名簿!$A$12:$K$26,B42,6),"")</f>
        <v/>
      </c>
      <c r="E42" s="42" t="str">
        <f>IF(B42&lt;&gt;"",INDEX(選手名簿!$A$12:$K$26,B42,11),"")</f>
        <v/>
      </c>
      <c r="G42" s="200">
        <v>3</v>
      </c>
      <c r="H42" s="96"/>
      <c r="I42" s="55" t="str">
        <f>IF(H42&lt;&gt;"",INDEX(選手名簿!$A$12:$K$26,H42,2),"")</f>
        <v/>
      </c>
      <c r="J42" s="13" t="str">
        <f>IF(H42&lt;&gt;"",INDEX(選手名簿!$A$12:$K$26,H42,6),"")</f>
        <v/>
      </c>
      <c r="K42" s="38" t="str">
        <f>IF(H42&lt;&gt;"",INDEX(選手名簿!$A$12:$K$26,H42,11),"")</f>
        <v/>
      </c>
    </row>
    <row r="43" spans="1:11" ht="17.100000000000001" customHeight="1" x14ac:dyDescent="0.15">
      <c r="A43" s="19">
        <v>6</v>
      </c>
      <c r="B43" s="99"/>
      <c r="C43" s="100" t="str">
        <f>IF(B43&lt;&gt;"",INDEX(選手名簿!$A$12:$K$26,B43,2),"")</f>
        <v/>
      </c>
      <c r="D43" s="21" t="str">
        <f>IF(B43&lt;&gt;"",INDEX(選手名簿!$A$12:$K$26,B43,6),"")</f>
        <v/>
      </c>
      <c r="E43" s="37" t="str">
        <f>IF(B43&lt;&gt;"",INDEX(選手名簿!$A$12:$K$26,B43,11),"")</f>
        <v/>
      </c>
      <c r="G43" s="201"/>
      <c r="H43" s="97"/>
      <c r="I43" s="56" t="str">
        <f>IF(H43&lt;&gt;"",INDEX(選手名簿!$A$12:$K$26,H43,2),"")</f>
        <v/>
      </c>
      <c r="J43" s="6" t="str">
        <f>IF(H43&lt;&gt;"",INDEX(選手名簿!$A$12:$K$26,H43,6),"")</f>
        <v/>
      </c>
      <c r="K43" s="40" t="str">
        <f>IF(H43&lt;&gt;"",INDEX(選手名簿!$A$12:$K$26,H43,11),"")</f>
        <v/>
      </c>
    </row>
    <row r="44" spans="1:11" ht="9.9499999999999993" customHeight="1" x14ac:dyDescent="0.15"/>
    <row r="45" spans="1:11" ht="15.95" customHeight="1" thickBot="1" x14ac:dyDescent="0.2">
      <c r="A45" t="s">
        <v>42</v>
      </c>
      <c r="G45" t="s">
        <v>41</v>
      </c>
    </row>
    <row r="46" spans="1:11" ht="17.100000000000001" customHeight="1" x14ac:dyDescent="0.15">
      <c r="A46" s="50" t="s">
        <v>37</v>
      </c>
      <c r="B46" s="101" t="s">
        <v>10</v>
      </c>
      <c r="C46" s="20" t="s">
        <v>4</v>
      </c>
      <c r="D46" s="21" t="s">
        <v>8</v>
      </c>
      <c r="E46" s="37" t="s">
        <v>7</v>
      </c>
      <c r="G46" s="50" t="s">
        <v>37</v>
      </c>
      <c r="H46" s="101" t="s">
        <v>10</v>
      </c>
      <c r="I46" s="20" t="s">
        <v>4</v>
      </c>
      <c r="J46" s="21" t="s">
        <v>8</v>
      </c>
      <c r="K46" s="37" t="s">
        <v>7</v>
      </c>
    </row>
    <row r="47" spans="1:11" ht="17.100000000000001" customHeight="1" x14ac:dyDescent="0.15">
      <c r="A47" s="51">
        <v>1</v>
      </c>
      <c r="B47" s="96"/>
      <c r="C47" s="55" t="str">
        <f>IF(B47&lt;&gt;"",INDEX(選手名簿!$A$12:$K$26,B47,2),"")</f>
        <v/>
      </c>
      <c r="D47" s="13" t="str">
        <f>IF(B47&lt;&gt;"",INDEX(選手名簿!$A$12:$K$26,B47,6),"")</f>
        <v/>
      </c>
      <c r="E47" s="38" t="str">
        <f>IF(B47&lt;&gt;"",INDEX(選手名簿!$A$12:$K$26,B47,11),"")</f>
        <v/>
      </c>
      <c r="G47" s="202">
        <v>1</v>
      </c>
      <c r="H47" s="93"/>
      <c r="I47" s="52" t="str">
        <f>IF(H47&lt;&gt;"",INDEX(選手名簿!$A$12:$K$26,H47,2),"")</f>
        <v/>
      </c>
      <c r="J47" s="23" t="str">
        <f>IF(H47&lt;&gt;"",INDEX(選手名簿!$A$12:$K$26,H47,6),"")</f>
        <v/>
      </c>
      <c r="K47" s="41" t="str">
        <f>IF(H47&lt;&gt;"",INDEX(選手名簿!$A$12:$K$26,H47,11),"")</f>
        <v/>
      </c>
    </row>
    <row r="48" spans="1:11" ht="17.100000000000001" customHeight="1" x14ac:dyDescent="0.15">
      <c r="A48" s="25">
        <v>2</v>
      </c>
      <c r="B48" s="94"/>
      <c r="C48" s="53" t="str">
        <f>IF(B48&lt;&gt;"",INDEX(選手名簿!$A$12:$K$26,B48,2),"")</f>
        <v/>
      </c>
      <c r="D48" s="3" t="str">
        <f>IF(B48&lt;&gt;"",INDEX(選手名簿!$A$12:$K$26,B48,6),"")</f>
        <v/>
      </c>
      <c r="E48" s="39" t="str">
        <f>IF(B48&lt;&gt;"",INDEX(選手名簿!$A$12:$K$26,B48,11),"")</f>
        <v/>
      </c>
      <c r="G48" s="203"/>
      <c r="H48" s="95"/>
      <c r="I48" s="54" t="str">
        <f>IF(H48&lt;&gt;"",INDEX(選手名簿!$A$12:$K$26,H48,2),"")</f>
        <v/>
      </c>
      <c r="J48" s="7" t="str">
        <f>IF(H48&lt;&gt;"",INDEX(選手名簿!$A$12:$K$26,H48,6),"")</f>
        <v/>
      </c>
      <c r="K48" s="42" t="str">
        <f>IF(H48&lt;&gt;"",INDEX(選手名簿!$A$12:$K$26,H48,11),"")</f>
        <v/>
      </c>
    </row>
    <row r="49" spans="1:11" ht="17.100000000000001" customHeight="1" x14ac:dyDescent="0.15">
      <c r="A49" s="25">
        <v>3</v>
      </c>
      <c r="B49" s="94"/>
      <c r="C49" s="53" t="str">
        <f>IF(B49&lt;&gt;"",INDEX(選手名簿!$A$12:$K$26,B49,2),"")</f>
        <v/>
      </c>
      <c r="D49" s="3" t="str">
        <f>IF(B49&lt;&gt;"",INDEX(選手名簿!$A$12:$K$26,B49,6),"")</f>
        <v/>
      </c>
      <c r="E49" s="39" t="str">
        <f>IF(B49&lt;&gt;"",INDEX(選手名簿!$A$12:$K$26,B49,11),"")</f>
        <v/>
      </c>
      <c r="G49" s="200">
        <v>2</v>
      </c>
      <c r="H49" s="96"/>
      <c r="I49" s="55" t="str">
        <f>IF(H49&lt;&gt;"",INDEX(選手名簿!$A$12:$K$26,H49,2),"")</f>
        <v/>
      </c>
      <c r="J49" s="13" t="str">
        <f>IF(H49&lt;&gt;"",INDEX(選手名簿!$A$12:$K$26,H49,6),"")</f>
        <v/>
      </c>
      <c r="K49" s="38" t="str">
        <f>IF(H49&lt;&gt;"",INDEX(選手名簿!$A$12:$K$26,H49,11),"")</f>
        <v/>
      </c>
    </row>
    <row r="50" spans="1:11" ht="17.100000000000001" customHeight="1" x14ac:dyDescent="0.15">
      <c r="A50" s="25">
        <v>4</v>
      </c>
      <c r="B50" s="94"/>
      <c r="C50" s="53" t="str">
        <f>IF(B50&lt;&gt;"",INDEX(選手名簿!$A$12:$K$26,B50,2),"")</f>
        <v/>
      </c>
      <c r="D50" s="3" t="str">
        <f>IF(B50&lt;&gt;"",INDEX(選手名簿!$A$12:$K$26,B50,6),"")</f>
        <v/>
      </c>
      <c r="E50" s="39" t="str">
        <f>IF(B50&lt;&gt;"",INDEX(選手名簿!$A$12:$K$26,B50,11),"")</f>
        <v/>
      </c>
      <c r="G50" s="201"/>
      <c r="H50" s="97"/>
      <c r="I50" s="56" t="str">
        <f>IF(H50&lt;&gt;"",INDEX(選手名簿!$A$12:$K$26,H50,2),"")</f>
        <v/>
      </c>
      <c r="J50" s="6" t="str">
        <f>IF(H50&lt;&gt;"",INDEX(選手名簿!$A$12:$K$26,H50,6),"")</f>
        <v/>
      </c>
      <c r="K50" s="40" t="str">
        <f>IF(H50&lt;&gt;"",INDEX(選手名簿!$A$12:$K$26,H50,11),"")</f>
        <v/>
      </c>
    </row>
    <row r="51" spans="1:11" ht="17.100000000000001" customHeight="1" x14ac:dyDescent="0.15">
      <c r="A51" s="28">
        <v>5</v>
      </c>
      <c r="B51" s="95"/>
      <c r="C51" s="54" t="str">
        <f>IF(B51&lt;&gt;"",INDEX(選手名簿!$A$12:$K$26,B51,2),"")</f>
        <v/>
      </c>
      <c r="D51" s="7" t="str">
        <f>IF(B51&lt;&gt;"",INDEX(選手名簿!$A$12:$K$26,B51,6),"")</f>
        <v/>
      </c>
      <c r="E51" s="42" t="str">
        <f>IF(B51&lt;&gt;"",INDEX(選手名簿!$A$12:$K$26,B51,11),"")</f>
        <v/>
      </c>
      <c r="G51" s="200">
        <v>3</v>
      </c>
      <c r="H51" s="96"/>
      <c r="I51" s="55" t="str">
        <f>IF(H51&lt;&gt;"",INDEX(選手名簿!$A$12:$K$26,H51,2),"")</f>
        <v/>
      </c>
      <c r="J51" s="13" t="str">
        <f>IF(H51&lt;&gt;"",INDEX(選手名簿!$A$12:$K$26,H51,6),"")</f>
        <v/>
      </c>
      <c r="K51" s="38" t="str">
        <f>IF(H51&lt;&gt;"",INDEX(選手名簿!$A$12:$K$26,H51,11),"")</f>
        <v/>
      </c>
    </row>
    <row r="52" spans="1:11" ht="17.100000000000001" customHeight="1" x14ac:dyDescent="0.15">
      <c r="A52" s="19">
        <v>6</v>
      </c>
      <c r="B52" s="99"/>
      <c r="C52" s="100" t="str">
        <f>IF(B52&lt;&gt;"",INDEX(選手名簿!$A$12:$K$26,B52,2),"")</f>
        <v/>
      </c>
      <c r="D52" s="21" t="str">
        <f>IF(B52&lt;&gt;"",INDEX(選手名簿!$A$12:$K$26,B52,6),"")</f>
        <v/>
      </c>
      <c r="E52" s="37" t="str">
        <f>IF(B52&lt;&gt;"",INDEX(選手名簿!$A$12:$K$26,B52,11),"")</f>
        <v/>
      </c>
      <c r="G52" s="201"/>
      <c r="H52" s="97"/>
      <c r="I52" s="56" t="str">
        <f>IF(H52&lt;&gt;"",INDEX(選手名簿!$A$12:$K$26,H52,2),"")</f>
        <v/>
      </c>
      <c r="J52" s="6" t="str">
        <f>IF(H52&lt;&gt;"",INDEX(選手名簿!$A$12:$K$26,H52,6),"")</f>
        <v/>
      </c>
      <c r="K52" s="40" t="str">
        <f>IF(H52&lt;&gt;"",INDEX(選手名簿!$A$12:$K$26,H52,11),"")</f>
        <v/>
      </c>
    </row>
  </sheetData>
  <sheetProtection sheet="1" objects="1" scenarios="1" selectLockedCells="1"/>
  <mergeCells count="18">
    <mergeCell ref="G51:G52"/>
    <mergeCell ref="G20:G21"/>
    <mergeCell ref="G22:G23"/>
    <mergeCell ref="G24:G25"/>
    <mergeCell ref="G29:G30"/>
    <mergeCell ref="G31:G32"/>
    <mergeCell ref="G33:G34"/>
    <mergeCell ref="G38:G39"/>
    <mergeCell ref="G40:G41"/>
    <mergeCell ref="G42:G43"/>
    <mergeCell ref="G47:G48"/>
    <mergeCell ref="G49:G50"/>
    <mergeCell ref="G15:G16"/>
    <mergeCell ref="A3:B3"/>
    <mergeCell ref="G7:G8"/>
    <mergeCell ref="G9:G10"/>
    <mergeCell ref="G11:G12"/>
    <mergeCell ref="G13:G14"/>
  </mergeCells>
  <phoneticPr fontId="2"/>
  <conditionalFormatting sqref="D7:D16">
    <cfRule type="cellIs" dxfId="9" priority="10" operator="equal">
      <formula>"女"</formula>
    </cfRule>
  </conditionalFormatting>
  <conditionalFormatting sqref="J7:J16">
    <cfRule type="cellIs" dxfId="8" priority="9" operator="equal">
      <formula>"女"</formula>
    </cfRule>
  </conditionalFormatting>
  <conditionalFormatting sqref="D20:D25">
    <cfRule type="cellIs" dxfId="7" priority="8" operator="equal">
      <formula>"女"</formula>
    </cfRule>
  </conditionalFormatting>
  <conditionalFormatting sqref="J20:J25">
    <cfRule type="cellIs" dxfId="6" priority="7" operator="equal">
      <formula>"女"</formula>
    </cfRule>
  </conditionalFormatting>
  <conditionalFormatting sqref="D29:D34">
    <cfRule type="cellIs" dxfId="5" priority="6" operator="equal">
      <formula>"女"</formula>
    </cfRule>
  </conditionalFormatting>
  <conditionalFormatting sqref="J29:J34">
    <cfRule type="cellIs" dxfId="4" priority="5" operator="equal">
      <formula>"女"</formula>
    </cfRule>
  </conditionalFormatting>
  <conditionalFormatting sqref="D38:D43">
    <cfRule type="cellIs" dxfId="3" priority="4" operator="equal">
      <formula>"女"</formula>
    </cfRule>
  </conditionalFormatting>
  <conditionalFormatting sqref="J38:J43">
    <cfRule type="cellIs" dxfId="2" priority="3" operator="equal">
      <formula>"女"</formula>
    </cfRule>
  </conditionalFormatting>
  <conditionalFormatting sqref="D47:D52">
    <cfRule type="cellIs" dxfId="1" priority="2" operator="equal">
      <formula>"女"</formula>
    </cfRule>
  </conditionalFormatting>
  <conditionalFormatting sqref="J47:J52">
    <cfRule type="cellIs" dxfId="0" priority="1" operator="equal">
      <formula>"女"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選手名簿</vt:lpstr>
      <vt:lpstr>男子</vt:lpstr>
      <vt:lpstr>女子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y-nakamura</dc:creator>
  <cp:lastModifiedBy>y-nakamura</cp:lastModifiedBy>
  <cp:lastPrinted>2015-12-03T08:51:11Z</cp:lastPrinted>
  <dcterms:created xsi:type="dcterms:W3CDTF">2015-10-14T09:37:39Z</dcterms:created>
  <dcterms:modified xsi:type="dcterms:W3CDTF">2016-10-05T04:18:10Z</dcterms:modified>
</cp:coreProperties>
</file>