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選手名簿" sheetId="1" r:id="rId4"/>
    <sheet state="visible" name="男子" sheetId="2" r:id="rId5"/>
    <sheet state="visible" name="女子" sheetId="3" r:id="rId6"/>
  </sheets>
  <definedNames/>
  <calcPr/>
  <extLst>
    <ext uri="GoogleSheetsCustomDataVersion2">
      <go:sheetsCustomData xmlns:go="http://customooxmlschemas.google.com/" r:id="rId7" roundtripDataChecksum="VrJfWEgh9AYiXXOr5De7nDVK6NWN2UqAF48uEg2YGZ8="/>
    </ext>
  </extLst>
</workbook>
</file>

<file path=xl/sharedStrings.xml><?xml version="1.0" encoding="utf-8"?>
<sst xmlns="http://schemas.openxmlformats.org/spreadsheetml/2006/main" count="172" uniqueCount="48">
  <si>
    <t>第58回近畿教職員バドミントン選手権大会（個人の部）参加申込書</t>
  </si>
  <si>
    <t>※太枠内を記入してください。</t>
  </si>
  <si>
    <t>府県名</t>
  </si>
  <si>
    <t>責任者</t>
  </si>
  <si>
    <t>住所</t>
  </si>
  <si>
    <t>〒</t>
  </si>
  <si>
    <t>ＴＥＬ</t>
  </si>
  <si>
    <t>メールアドレス</t>
  </si>
  <si>
    <t>年齢の起算日：</t>
  </si>
  <si>
    <t>選手
番号</t>
  </si>
  <si>
    <t>名前</t>
  </si>
  <si>
    <t>ふりがな</t>
  </si>
  <si>
    <t>性別</t>
  </si>
  <si>
    <t>勤務先</t>
  </si>
  <si>
    <t>生年月日</t>
  </si>
  <si>
    <t>年齢</t>
  </si>
  <si>
    <t>男子</t>
  </si>
  <si>
    <t>女子</t>
  </si>
  <si>
    <t>西暦</t>
  </si>
  <si>
    <t>月</t>
  </si>
  <si>
    <t>日</t>
  </si>
  <si>
    <t>一般S</t>
  </si>
  <si>
    <t>一般D</t>
  </si>
  <si>
    <t>30S</t>
  </si>
  <si>
    <t>30D</t>
  </si>
  <si>
    <t>40S</t>
  </si>
  <si>
    <t>40D</t>
  </si>
  <si>
    <t>50S</t>
  </si>
  <si>
    <t>50D</t>
  </si>
  <si>
    <t>60S</t>
  </si>
  <si>
    <t>60D</t>
  </si>
  <si>
    <t>例</t>
  </si>
  <si>
    <t>中村　康正</t>
  </si>
  <si>
    <t>なかむら　やすまさ</t>
  </si>
  <si>
    <t>男</t>
  </si>
  <si>
    <t>私立四條畷学園高等学校</t>
  </si>
  <si>
    <t>○</t>
  </si>
  <si>
    <t>【一般の部シングルス】</t>
  </si>
  <si>
    <t>【一般の部ダブルス】</t>
  </si>
  <si>
    <t>ランク</t>
  </si>
  <si>
    <t>【３０歳以上シングルス】</t>
  </si>
  <si>
    <t>【３０歳以上ダブルス】</t>
  </si>
  <si>
    <t>【４０歳以上シングルス】</t>
  </si>
  <si>
    <t>【４０歳以上ダブルス】</t>
  </si>
  <si>
    <t>【５０歳以上シングルス】</t>
  </si>
  <si>
    <t>【５０歳以上ダブルス】</t>
  </si>
  <si>
    <t>【６０歳以上シングルス】</t>
  </si>
  <si>
    <t>【６０歳以上ダブルス】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</si>
</sst>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¥&quot;#,##0;[Red]&quot;¥&quot;\-#,##0"/>
    <numFmt numFmtId="165" formatCode="yyyy/m/d"/>
  </numFmts>
  <fonts count="11">
    <font>
      <sz val="10.0"/>
      <color theme="1"/>
      <name val="Calibri"/>
      <scheme val="minor"/>
    </font>
    <font>
      <sz val="14.0"/>
      <color theme="1"/>
      <name val="MS PGothic"/>
    </font>
    <font>
      <sz val="16.0"/>
      <color theme="1"/>
      <name val="MS PGothic"/>
    </font>
    <font/>
    <font>
      <u/>
      <sz val="10.0"/>
      <color theme="1"/>
      <name val="MS PGothic"/>
    </font>
    <font>
      <sz val="10.0"/>
      <color theme="1"/>
      <name val="MS PGothic"/>
    </font>
    <font>
      <color theme="1"/>
      <name val="Calibri"/>
      <scheme val="minor"/>
    </font>
    <font>
      <sz val="10.0"/>
      <color rgb="FFFF0000"/>
      <name val="MS PGothic"/>
    </font>
    <font>
      <sz val="10.0"/>
      <color rgb="FFBFBFBF"/>
      <name val="MS PGothic"/>
    </font>
    <font>
      <b/>
      <sz val="10.0"/>
      <color theme="1"/>
      <name val="MS PGothic"/>
    </font>
    <font>
      <b/>
      <sz val="8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</fills>
  <borders count="11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bottom/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vertical="center"/>
    </xf>
    <xf borderId="1" fillId="0" fontId="2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7" fillId="0" fontId="5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11" fillId="0" fontId="3" numFmtId="0" xfId="0" applyAlignment="1" applyBorder="1" applyFont="1">
      <alignment vertical="center"/>
    </xf>
    <xf borderId="12" fillId="0" fontId="5" numFmtId="0" xfId="0" applyAlignment="1" applyBorder="1" applyFont="1">
      <alignment horizontal="center"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5" numFmtId="0" xfId="0" applyAlignment="1" applyBorder="1" applyFont="1">
      <alignment horizontal="center" vertical="center"/>
    </xf>
    <xf borderId="16" fillId="0" fontId="3" numFmtId="0" xfId="0" applyAlignment="1" applyBorder="1" applyFont="1">
      <alignment vertical="center"/>
    </xf>
    <xf borderId="17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18" fillId="0" fontId="5" numFmtId="0" xfId="0" applyAlignment="1" applyBorder="1" applyFont="1">
      <alignment horizontal="center" vertical="center"/>
    </xf>
    <xf borderId="19" fillId="0" fontId="3" numFmtId="0" xfId="0" applyAlignment="1" applyBorder="1" applyFont="1">
      <alignment vertical="center"/>
    </xf>
    <xf borderId="20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left" vertical="center"/>
    </xf>
    <xf borderId="21" fillId="0" fontId="5" numFmtId="0" xfId="0" applyAlignment="1" applyBorder="1" applyFont="1">
      <alignment vertical="center"/>
    </xf>
    <xf borderId="22" fillId="0" fontId="5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24" fillId="0" fontId="5" numFmtId="0" xfId="0" applyAlignment="1" applyBorder="1" applyFont="1">
      <alignment horizontal="left" vertical="center"/>
    </xf>
    <xf borderId="22" fillId="0" fontId="5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left" shrinkToFit="1" vertical="center" wrapText="0"/>
    </xf>
    <xf borderId="25" fillId="0" fontId="3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13" fillId="0" fontId="5" numFmtId="165" xfId="0" applyAlignment="1" applyBorder="1" applyFont="1" applyNumberFormat="1">
      <alignment horizontal="center" readingOrder="0" vertical="center"/>
    </xf>
    <xf borderId="5" fillId="0" fontId="5" numFmtId="0" xfId="0" applyAlignment="1" applyBorder="1" applyFont="1">
      <alignment vertical="center"/>
    </xf>
    <xf borderId="5" fillId="0" fontId="6" numFmtId="0" xfId="0" applyAlignment="1" applyBorder="1" applyFont="1">
      <alignment vertical="center"/>
    </xf>
    <xf borderId="26" fillId="2" fontId="5" numFmtId="0" xfId="0" applyAlignment="1" applyBorder="1" applyFill="1" applyFont="1">
      <alignment horizontal="center" shrinkToFit="0" vertical="center" wrapText="1"/>
    </xf>
    <xf borderId="27" fillId="0" fontId="5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29" fillId="0" fontId="5" numFmtId="0" xfId="0" applyAlignment="1" applyBorder="1" applyFont="1">
      <alignment horizontal="center" vertical="center"/>
    </xf>
    <xf borderId="30" fillId="0" fontId="5" numFmtId="0" xfId="0" applyAlignment="1" applyBorder="1" applyFont="1">
      <alignment horizontal="center" textRotation="255" vertical="center"/>
    </xf>
    <xf borderId="31" fillId="0" fontId="5" numFmtId="0" xfId="0" applyAlignment="1" applyBorder="1" applyFont="1">
      <alignment horizontal="center" vertical="center"/>
    </xf>
    <xf borderId="32" fillId="0" fontId="5" numFmtId="0" xfId="0" applyAlignment="1" applyBorder="1" applyFont="1">
      <alignment horizontal="center" vertical="center"/>
    </xf>
    <xf borderId="32" fillId="0" fontId="3" numFmtId="0" xfId="0" applyAlignment="1" applyBorder="1" applyFont="1">
      <alignment vertical="center"/>
    </xf>
    <xf borderId="33" fillId="0" fontId="3" numFmtId="0" xfId="0" applyAlignment="1" applyBorder="1" applyFont="1">
      <alignment vertical="center"/>
    </xf>
    <xf borderId="0" fillId="0" fontId="5" numFmtId="0" xfId="0" applyAlignment="1" applyFont="1">
      <alignment horizontal="center" textRotation="255" vertical="center"/>
    </xf>
    <xf borderId="34" fillId="0" fontId="5" numFmtId="0" xfId="0" applyAlignment="1" applyBorder="1" applyFont="1">
      <alignment horizontal="center" vertical="center"/>
    </xf>
    <xf borderId="35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37" fillId="0" fontId="7" numFmtId="0" xfId="0" applyAlignment="1" applyBorder="1" applyFont="1">
      <alignment horizontal="center" vertical="center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40" fillId="0" fontId="3" numFmtId="0" xfId="0" applyAlignment="1" applyBorder="1" applyFont="1">
      <alignment vertical="center"/>
    </xf>
    <xf borderId="41" fillId="0" fontId="3" numFmtId="0" xfId="0" applyAlignment="1" applyBorder="1" applyFont="1">
      <alignment vertical="center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5" numFmtId="0" xfId="0" applyAlignment="1" applyBorder="1" applyFont="1">
      <alignment horizontal="center" vertical="center"/>
    </xf>
    <xf borderId="46" fillId="0" fontId="5" numFmtId="0" xfId="0" applyAlignment="1" applyBorder="1" applyFont="1">
      <alignment horizontal="center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shrinkToFit="1" textRotation="255" vertical="center" wrapText="0"/>
    </xf>
    <xf borderId="46" fillId="0" fontId="5" numFmtId="0" xfId="0" applyAlignment="1" applyBorder="1" applyFont="1">
      <alignment horizontal="center" shrinkToFit="1" textRotation="255" vertical="center" wrapText="0"/>
    </xf>
    <xf borderId="49" fillId="0" fontId="5" numFmtId="0" xfId="0" applyAlignment="1" applyBorder="1" applyFont="1">
      <alignment horizontal="center" shrinkToFit="1" textRotation="255" vertical="center" wrapText="0"/>
    </xf>
    <xf borderId="45" fillId="0" fontId="7" numFmtId="0" xfId="0" applyAlignment="1" applyBorder="1" applyFont="1">
      <alignment horizontal="center" shrinkToFit="1" textRotation="255" vertical="center" wrapText="0"/>
    </xf>
    <xf borderId="46" fillId="0" fontId="7" numFmtId="0" xfId="0" applyAlignment="1" applyBorder="1" applyFont="1">
      <alignment horizontal="center" shrinkToFit="1" textRotation="255" vertical="center" wrapText="0"/>
    </xf>
    <xf borderId="49" fillId="0" fontId="7" numFmtId="0" xfId="0" applyAlignment="1" applyBorder="1" applyFont="1">
      <alignment horizontal="center" shrinkToFit="1" textRotation="255" vertical="center" wrapText="0"/>
    </xf>
    <xf borderId="50" fillId="2" fontId="8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left" shrinkToFit="1" vertical="center" wrapText="0"/>
    </xf>
    <xf borderId="51" fillId="0" fontId="3" numFmtId="0" xfId="0" applyAlignment="1" applyBorder="1" applyFont="1">
      <alignment vertical="center"/>
    </xf>
    <xf borderId="52" fillId="0" fontId="8" numFmtId="0" xfId="0" applyAlignment="1" applyBorder="1" applyFont="1">
      <alignment shrinkToFit="1" vertical="center" wrapText="0"/>
    </xf>
    <xf borderId="53" fillId="0" fontId="8" numFmtId="0" xfId="0" applyAlignment="1" applyBorder="1" applyFont="1">
      <alignment horizontal="center" vertical="center"/>
    </xf>
    <xf borderId="54" fillId="0" fontId="8" numFmtId="0" xfId="0" applyAlignment="1" applyBorder="1" applyFont="1">
      <alignment horizontal="left" shrinkToFit="1" vertical="center" wrapText="0"/>
    </xf>
    <xf borderId="51" fillId="0" fontId="8" numFmtId="0" xfId="0" applyAlignment="1" applyBorder="1" applyFont="1">
      <alignment horizontal="center" vertical="center"/>
    </xf>
    <xf borderId="52" fillId="0" fontId="8" numFmtId="0" xfId="0" applyAlignment="1" applyBorder="1" applyFont="1">
      <alignment horizontal="center" vertical="center"/>
    </xf>
    <xf borderId="55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vertical="center"/>
    </xf>
    <xf borderId="56" fillId="0" fontId="8" numFmtId="0" xfId="0" applyAlignment="1" applyBorder="1" applyFont="1">
      <alignment horizontal="center" vertical="center"/>
    </xf>
    <xf borderId="54" fillId="0" fontId="8" numFmtId="0" xfId="0" applyAlignment="1" applyBorder="1" applyFont="1">
      <alignment horizontal="center" vertical="center"/>
    </xf>
    <xf borderId="57" fillId="2" fontId="5" numFmtId="0" xfId="0" applyAlignment="1" applyBorder="1" applyFont="1">
      <alignment horizontal="center" vertical="center"/>
    </xf>
    <xf borderId="58" fillId="0" fontId="9" numFmtId="0" xfId="0" applyAlignment="1" applyBorder="1" applyFont="1">
      <alignment horizontal="left" shrinkToFit="1" vertical="center" wrapText="0"/>
    </xf>
    <xf borderId="59" fillId="0" fontId="3" numFmtId="0" xfId="0" applyAlignment="1" applyBorder="1" applyFont="1">
      <alignment vertical="center"/>
    </xf>
    <xf borderId="60" fillId="0" fontId="9" numFmtId="0" xfId="0" applyAlignment="1" applyBorder="1" applyFont="1">
      <alignment shrinkToFit="1" vertical="center" wrapText="0"/>
    </xf>
    <xf borderId="61" fillId="0" fontId="9" numFmtId="0" xfId="0" applyAlignment="1" applyBorder="1" applyFont="1">
      <alignment horizontal="center" vertical="center"/>
    </xf>
    <xf borderId="62" fillId="0" fontId="9" numFmtId="0" xfId="0" applyAlignment="1" applyBorder="1" applyFont="1">
      <alignment horizontal="left" shrinkToFit="1" vertical="center" wrapText="0"/>
    </xf>
    <xf borderId="59" fillId="0" fontId="9" numFmtId="0" xfId="0" applyAlignment="1" applyBorder="1" applyFont="1">
      <alignment horizontal="center" vertical="center"/>
    </xf>
    <xf borderId="60" fillId="0" fontId="9" numFmtId="0" xfId="0" applyAlignment="1" applyBorder="1" applyFont="1">
      <alignment horizontal="center" vertical="center"/>
    </xf>
    <xf borderId="63" fillId="0" fontId="9" numFmtId="0" xfId="0" applyAlignment="1" applyBorder="1" applyFont="1">
      <alignment horizontal="center" vertical="center"/>
    </xf>
    <xf borderId="37" fillId="0" fontId="5" numFmtId="0" xfId="0" applyAlignment="1" applyBorder="1" applyFont="1">
      <alignment vertical="center"/>
    </xf>
    <xf borderId="64" fillId="0" fontId="5" numFmtId="0" xfId="0" applyAlignment="1" applyBorder="1" applyFont="1">
      <alignment horizontal="center" vertical="center"/>
    </xf>
    <xf borderId="60" fillId="0" fontId="5" numFmtId="0" xfId="0" applyAlignment="1" applyBorder="1" applyFont="1">
      <alignment horizontal="center" vertical="center"/>
    </xf>
    <xf borderId="62" fillId="0" fontId="5" numFmtId="0" xfId="0" applyAlignment="1" applyBorder="1" applyFont="1">
      <alignment horizontal="center" vertical="center"/>
    </xf>
    <xf borderId="59" fillId="0" fontId="7" numFmtId="0" xfId="0" applyAlignment="1" applyBorder="1" applyFont="1">
      <alignment horizontal="center" vertical="center"/>
    </xf>
    <xf borderId="60" fillId="0" fontId="7" numFmtId="0" xfId="0" applyAlignment="1" applyBorder="1" applyFont="1">
      <alignment horizontal="center" vertical="center"/>
    </xf>
    <xf borderId="62" fillId="0" fontId="7" numFmtId="0" xfId="0" applyAlignment="1" applyBorder="1" applyFont="1">
      <alignment horizontal="center" vertical="center"/>
    </xf>
    <xf borderId="65" fillId="2" fontId="5" numFmtId="0" xfId="0" applyAlignment="1" applyBorder="1" applyFont="1">
      <alignment horizontal="center" vertical="center"/>
    </xf>
    <xf borderId="66" fillId="0" fontId="9" numFmtId="0" xfId="0" applyAlignment="1" applyBorder="1" applyFont="1">
      <alignment horizontal="left" shrinkToFit="1" vertical="center" wrapText="0"/>
    </xf>
    <xf borderId="67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9" numFmtId="0" xfId="0" applyAlignment="1" applyBorder="1" applyFont="1">
      <alignment shrinkToFit="1" vertical="center" wrapText="0"/>
    </xf>
    <xf borderId="68" fillId="0" fontId="9" numFmtId="0" xfId="0" applyAlignment="1" applyBorder="1" applyFont="1">
      <alignment horizontal="center" vertical="center"/>
    </xf>
    <xf borderId="49" fillId="0" fontId="9" numFmtId="0" xfId="0" applyAlignment="1" applyBorder="1" applyFont="1">
      <alignment horizontal="left" shrinkToFit="1" vertical="center" wrapText="0"/>
    </xf>
    <xf borderId="45" fillId="0" fontId="9" numFmtId="0" xfId="0" applyAlignment="1" applyBorder="1" applyFont="1">
      <alignment horizontal="center" vertical="center"/>
    </xf>
    <xf borderId="46" fillId="0" fontId="9" numFmtId="0" xfId="0" applyAlignment="1" applyBorder="1" applyFont="1">
      <alignment horizontal="center" vertical="center"/>
    </xf>
    <xf borderId="47" fillId="0" fontId="9" numFmtId="0" xfId="0" applyAlignment="1" applyBorder="1" applyFont="1">
      <alignment horizontal="center" vertical="center"/>
    </xf>
    <xf borderId="69" fillId="0" fontId="5" numFmtId="0" xfId="0" applyAlignment="1" applyBorder="1" applyFont="1">
      <alignment vertical="center"/>
    </xf>
    <xf borderId="70" fillId="0" fontId="5" numFmtId="0" xfId="0" applyAlignment="1" applyBorder="1" applyFont="1">
      <alignment horizontal="center" vertical="center"/>
    </xf>
    <xf borderId="71" fillId="0" fontId="5" numFmtId="0" xfId="0" applyAlignment="1" applyBorder="1" applyFont="1">
      <alignment horizontal="center" vertical="center"/>
    </xf>
    <xf borderId="72" fillId="0" fontId="5" numFmtId="0" xfId="0" applyAlignment="1" applyBorder="1" applyFont="1">
      <alignment horizontal="center" vertical="center"/>
    </xf>
    <xf borderId="73" fillId="0" fontId="7" numFmtId="0" xfId="0" applyAlignment="1" applyBorder="1" applyFont="1">
      <alignment horizontal="center" vertical="center"/>
    </xf>
    <xf borderId="71" fillId="0" fontId="7" numFmtId="0" xfId="0" applyAlignment="1" applyBorder="1" applyFont="1">
      <alignment horizontal="center" vertical="center"/>
    </xf>
    <xf borderId="72" fillId="0" fontId="7" numFmtId="0" xfId="0" applyAlignment="1" applyBorder="1" applyFont="1">
      <alignment horizontal="center" vertical="center"/>
    </xf>
    <xf borderId="74" fillId="0" fontId="9" numFmtId="0" xfId="0" applyAlignment="1" applyBorder="1" applyFont="1">
      <alignment horizontal="left" shrinkToFit="1" vertical="center" wrapText="0"/>
    </xf>
    <xf borderId="69" fillId="0" fontId="3" numFmtId="0" xfId="0" applyAlignment="1" applyBorder="1" applyFont="1">
      <alignment vertical="center"/>
    </xf>
    <xf borderId="73" fillId="0" fontId="3" numFmtId="0" xfId="0" applyAlignment="1" applyBorder="1" applyFont="1">
      <alignment vertical="center"/>
    </xf>
    <xf borderId="71" fillId="0" fontId="9" numFmtId="0" xfId="0" applyAlignment="1" applyBorder="1" applyFont="1">
      <alignment shrinkToFit="1" vertical="center" wrapText="0"/>
    </xf>
    <xf borderId="75" fillId="0" fontId="9" numFmtId="0" xfId="0" applyAlignment="1" applyBorder="1" applyFont="1">
      <alignment horizontal="center" vertical="center"/>
    </xf>
    <xf borderId="72" fillId="0" fontId="9" numFmtId="0" xfId="0" applyAlignment="1" applyBorder="1" applyFont="1">
      <alignment horizontal="left" shrinkToFit="1" vertical="center" wrapText="0"/>
    </xf>
    <xf borderId="73" fillId="0" fontId="9" numFmtId="0" xfId="0" applyAlignment="1" applyBorder="1" applyFont="1">
      <alignment horizontal="center" vertical="center"/>
    </xf>
    <xf borderId="71" fillId="0" fontId="9" numFmtId="0" xfId="0" applyAlignment="1" applyBorder="1" applyFont="1">
      <alignment horizontal="center" vertical="center"/>
    </xf>
    <xf borderId="76" fillId="0" fontId="9" numFmtId="0" xfId="0" applyAlignment="1" applyBorder="1" applyFont="1">
      <alignment horizontal="center" vertical="center"/>
    </xf>
    <xf borderId="77" fillId="2" fontId="5" numFmtId="0" xfId="0" applyAlignment="1" applyBorder="1" applyFont="1">
      <alignment horizontal="center" vertical="center"/>
    </xf>
    <xf borderId="78" fillId="0" fontId="9" numFmtId="0" xfId="0" applyAlignment="1" applyBorder="1" applyFont="1">
      <alignment horizontal="left" shrinkToFit="1" vertical="center" wrapText="0"/>
    </xf>
    <xf borderId="79" fillId="0" fontId="3" numFmtId="0" xfId="0" applyAlignment="1" applyBorder="1" applyFont="1">
      <alignment vertical="center"/>
    </xf>
    <xf borderId="80" fillId="0" fontId="9" numFmtId="0" xfId="0" applyAlignment="1" applyBorder="1" applyFont="1">
      <alignment shrinkToFit="1" vertical="center" wrapText="0"/>
    </xf>
    <xf borderId="81" fillId="0" fontId="9" numFmtId="0" xfId="0" applyAlignment="1" applyBorder="1" applyFont="1">
      <alignment horizontal="center" vertical="center"/>
    </xf>
    <xf borderId="82" fillId="0" fontId="9" numFmtId="0" xfId="0" applyAlignment="1" applyBorder="1" applyFont="1">
      <alignment horizontal="left" shrinkToFit="1" vertical="center" wrapText="0"/>
    </xf>
    <xf borderId="79" fillId="0" fontId="9" numFmtId="0" xfId="0" applyAlignment="1" applyBorder="1" applyFont="1">
      <alignment horizontal="center" vertical="center"/>
    </xf>
    <xf borderId="80" fillId="0" fontId="9" numFmtId="0" xfId="0" applyAlignment="1" applyBorder="1" applyFont="1">
      <alignment horizontal="center" vertical="center"/>
    </xf>
    <xf borderId="83" fillId="0" fontId="9" numFmtId="0" xfId="0" applyAlignment="1" applyBorder="1" applyFont="1">
      <alignment horizontal="center" vertical="center"/>
    </xf>
    <xf borderId="84" fillId="0" fontId="5" numFmtId="0" xfId="0" applyAlignment="1" applyBorder="1" applyFont="1">
      <alignment vertical="center"/>
    </xf>
    <xf borderId="85" fillId="0" fontId="5" numFmtId="0" xfId="0" applyAlignment="1" applyBorder="1" applyFont="1">
      <alignment horizontal="center" vertical="center"/>
    </xf>
    <xf borderId="86" fillId="0" fontId="5" numFmtId="0" xfId="0" applyAlignment="1" applyBorder="1" applyFont="1">
      <alignment horizontal="center" vertical="center"/>
    </xf>
    <xf borderId="87" fillId="0" fontId="5" numFmtId="0" xfId="0" applyAlignment="1" applyBorder="1" applyFont="1">
      <alignment horizontal="center" vertical="center"/>
    </xf>
    <xf borderId="88" fillId="0" fontId="7" numFmtId="0" xfId="0" applyAlignment="1" applyBorder="1" applyFont="1">
      <alignment horizontal="center" vertical="center"/>
    </xf>
    <xf borderId="86" fillId="0" fontId="7" numFmtId="0" xfId="0" applyAlignment="1" applyBorder="1" applyFont="1">
      <alignment horizontal="center" vertical="center"/>
    </xf>
    <xf borderId="87" fillId="0" fontId="7" numFmtId="0" xfId="0" applyAlignment="1" applyBorder="1" applyFont="1">
      <alignment horizontal="center" vertical="center"/>
    </xf>
    <xf borderId="89" fillId="2" fontId="5" numFmtId="0" xfId="0" applyAlignment="1" applyBorder="1" applyFont="1">
      <alignment horizontal="center" vertical="center"/>
    </xf>
    <xf borderId="40" fillId="0" fontId="9" numFmtId="0" xfId="0" applyAlignment="1" applyBorder="1" applyFont="1">
      <alignment horizontal="left" shrinkToFit="1" vertical="center" wrapText="0"/>
    </xf>
    <xf borderId="42" fillId="0" fontId="9" numFmtId="0" xfId="0" applyAlignment="1" applyBorder="1" applyFont="1">
      <alignment shrinkToFit="1" vertical="center" wrapText="0"/>
    </xf>
    <xf borderId="43" fillId="0" fontId="9" numFmtId="0" xfId="0" applyAlignment="1" applyBorder="1" applyFont="1">
      <alignment horizontal="center" vertical="center"/>
    </xf>
    <xf borderId="44" fillId="0" fontId="9" numFmtId="0" xfId="0" applyAlignment="1" applyBorder="1" applyFont="1">
      <alignment horizontal="left" shrinkToFit="1" vertical="center" wrapText="0"/>
    </xf>
    <xf borderId="41" fillId="0" fontId="9" numFmtId="0" xfId="0" applyAlignment="1" applyBorder="1" applyFont="1">
      <alignment horizontal="center" vertical="center"/>
    </xf>
    <xf borderId="42" fillId="0" fontId="9" numFmtId="0" xfId="0" applyAlignment="1" applyBorder="1" applyFont="1">
      <alignment horizontal="center" vertical="center"/>
    </xf>
    <xf borderId="90" fillId="0" fontId="9" numFmtId="0" xfId="0" applyAlignment="1" applyBorder="1" applyFont="1">
      <alignment horizontal="center" vertical="center"/>
    </xf>
    <xf borderId="35" fillId="0" fontId="5" numFmtId="0" xfId="0" applyAlignment="1" applyBorder="1" applyFont="1">
      <alignment vertical="center"/>
    </xf>
    <xf borderId="91" fillId="0" fontId="5" numFmtId="0" xfId="0" applyAlignment="1" applyBorder="1" applyFont="1">
      <alignment horizontal="center" vertical="center"/>
    </xf>
    <xf borderId="42" fillId="0" fontId="5" numFmtId="0" xfId="0" applyAlignment="1" applyBorder="1" applyFont="1">
      <alignment horizontal="center" vertical="center"/>
    </xf>
    <xf borderId="44" fillId="0" fontId="5" numFmtId="0" xfId="0" applyAlignment="1" applyBorder="1" applyFont="1">
      <alignment horizontal="center" vertical="center"/>
    </xf>
    <xf borderId="41" fillId="0" fontId="7" numFmtId="0" xfId="0" applyAlignment="1" applyBorder="1" applyFont="1">
      <alignment horizontal="center" vertical="center"/>
    </xf>
    <xf borderId="42" fillId="0" fontId="7" numFmtId="0" xfId="0" applyAlignment="1" applyBorder="1" applyFont="1">
      <alignment horizontal="center" vertical="center"/>
    </xf>
    <xf borderId="44" fillId="0" fontId="7" numFmtId="0" xfId="0" applyAlignment="1" applyBorder="1" applyFont="1">
      <alignment horizontal="center" vertical="center"/>
    </xf>
    <xf borderId="92" fillId="2" fontId="5" numFmtId="0" xfId="0" applyAlignment="1" applyBorder="1" applyFont="1">
      <alignment horizontal="center" vertical="center"/>
    </xf>
    <xf borderId="67" fillId="0" fontId="5" numFmtId="0" xfId="0" applyAlignment="1" applyBorder="1" applyFont="1">
      <alignment vertical="center"/>
    </xf>
    <xf borderId="48" fillId="0" fontId="5" numFmtId="0" xfId="0" applyAlignment="1" applyBorder="1" applyFont="1">
      <alignment horizontal="center" vertical="center"/>
    </xf>
    <xf borderId="49" fillId="0" fontId="5" numFmtId="0" xfId="0" applyAlignment="1" applyBorder="1" applyFont="1">
      <alignment horizontal="center" vertical="center"/>
    </xf>
    <xf borderId="45" fillId="0" fontId="7" numFmtId="0" xfId="0" applyAlignment="1" applyBorder="1" applyFont="1">
      <alignment horizontal="center" vertical="center"/>
    </xf>
    <xf borderId="46" fillId="0" fontId="7" numFmtId="0" xfId="0" applyAlignment="1" applyBorder="1" applyFont="1">
      <alignment horizontal="center" vertical="center"/>
    </xf>
    <xf borderId="49" fillId="0" fontId="7" numFmtId="0" xfId="0" applyAlignment="1" applyBorder="1" applyFont="1">
      <alignment horizontal="center" vertical="center"/>
    </xf>
    <xf borderId="93" fillId="0" fontId="9" numFmtId="0" xfId="0" applyAlignment="1" applyBorder="1" applyFont="1">
      <alignment horizontal="left" shrinkToFit="1" vertical="center" wrapText="0"/>
    </xf>
    <xf borderId="84" fillId="0" fontId="3" numFmtId="0" xfId="0" applyAlignment="1" applyBorder="1" applyFont="1">
      <alignment vertical="center"/>
    </xf>
    <xf borderId="88" fillId="0" fontId="3" numFmtId="0" xfId="0" applyAlignment="1" applyBorder="1" applyFont="1">
      <alignment vertical="center"/>
    </xf>
    <xf borderId="86" fillId="0" fontId="9" numFmtId="0" xfId="0" applyAlignment="1" applyBorder="1" applyFont="1">
      <alignment shrinkToFit="1" vertical="center" wrapText="0"/>
    </xf>
    <xf borderId="94" fillId="0" fontId="9" numFmtId="0" xfId="0" applyAlignment="1" applyBorder="1" applyFont="1">
      <alignment horizontal="center" vertical="center"/>
    </xf>
    <xf borderId="87" fillId="0" fontId="9" numFmtId="0" xfId="0" applyAlignment="1" applyBorder="1" applyFont="1">
      <alignment horizontal="left" shrinkToFit="1" vertical="center" wrapText="0"/>
    </xf>
    <xf borderId="88" fillId="0" fontId="9" numFmtId="0" xfId="0" applyAlignment="1" applyBorder="1" applyFont="1">
      <alignment horizontal="center" vertical="center"/>
    </xf>
    <xf borderId="86" fillId="0" fontId="9" numFmtId="0" xfId="0" applyAlignment="1" applyBorder="1" applyFont="1">
      <alignment horizontal="center" vertical="center"/>
    </xf>
    <xf borderId="95" fillId="0" fontId="9" numFmtId="0" xfId="0" applyAlignment="1" applyBorder="1" applyFont="1">
      <alignment horizontal="center" vertical="center"/>
    </xf>
    <xf borderId="96" fillId="0" fontId="9" numFmtId="0" xfId="0" applyAlignment="1" applyBorder="1" applyFont="1">
      <alignment horizontal="left" shrinkToFit="1" vertical="center" wrapText="0"/>
    </xf>
    <xf borderId="97" fillId="0" fontId="3" numFmtId="0" xfId="0" applyAlignment="1" applyBorder="1" applyFont="1">
      <alignment vertical="center"/>
    </xf>
    <xf borderId="98" fillId="0" fontId="3" numFmtId="0" xfId="0" applyAlignment="1" applyBorder="1" applyFont="1">
      <alignment vertical="center"/>
    </xf>
    <xf borderId="99" fillId="0" fontId="9" numFmtId="0" xfId="0" applyAlignment="1" applyBorder="1" applyFont="1">
      <alignment shrinkToFit="1" vertical="center" wrapText="0"/>
    </xf>
    <xf borderId="100" fillId="0" fontId="9" numFmtId="0" xfId="0" applyAlignment="1" applyBorder="1" applyFont="1">
      <alignment horizontal="center" vertical="center"/>
    </xf>
    <xf borderId="101" fillId="0" fontId="9" numFmtId="0" xfId="0" applyAlignment="1" applyBorder="1" applyFont="1">
      <alignment horizontal="left" shrinkToFit="1" vertical="center" wrapText="0"/>
    </xf>
    <xf borderId="98" fillId="0" fontId="9" numFmtId="0" xfId="0" applyAlignment="1" applyBorder="1" applyFont="1">
      <alignment horizontal="center" vertical="center"/>
    </xf>
    <xf borderId="99" fillId="0" fontId="9" numFmtId="0" xfId="0" applyAlignment="1" applyBorder="1" applyFont="1">
      <alignment horizontal="center" vertical="center"/>
    </xf>
    <xf borderId="102" fillId="0" fontId="9" numFmtId="0" xfId="0" applyAlignment="1" applyBorder="1" applyFont="1">
      <alignment horizontal="center" vertical="center"/>
    </xf>
    <xf borderId="103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5" fillId="0" fontId="5" numFmtId="0" xfId="0" applyAlignment="1" applyBorder="1" applyFont="1">
      <alignment horizontal="center" shrinkToFit="1" vertical="center" wrapText="0"/>
    </xf>
    <xf borderId="104" fillId="2" fontId="10" numFmtId="0" xfId="0" applyAlignment="1" applyBorder="1" applyFont="1">
      <alignment horizontal="center" shrinkToFit="0" vertical="center" wrapText="1"/>
    </xf>
    <xf borderId="51" fillId="0" fontId="5" numFmtId="0" xfId="0" applyAlignment="1" applyBorder="1" applyFont="1">
      <alignment horizontal="center" vertical="center"/>
    </xf>
    <xf borderId="52" fillId="0" fontId="5" numFmtId="0" xfId="0" applyAlignment="1" applyBorder="1" applyFont="1">
      <alignment horizontal="center" vertical="center"/>
    </xf>
    <xf borderId="54" fillId="0" fontId="5" numFmtId="0" xfId="0" applyAlignment="1" applyBorder="1" applyFont="1">
      <alignment horizontal="center" vertical="center"/>
    </xf>
    <xf borderId="105" fillId="2" fontId="9" numFmtId="0" xfId="0" applyAlignment="1" applyBorder="1" applyFont="1">
      <alignment horizontal="center" vertical="center"/>
    </xf>
    <xf borderId="41" fillId="0" fontId="5" numFmtId="0" xfId="0" applyAlignment="1" applyBorder="1" applyFont="1">
      <alignment shrinkToFit="1" vertical="center" wrapText="0"/>
    </xf>
    <xf borderId="106" fillId="0" fontId="5" numFmtId="0" xfId="0" applyAlignment="1" applyBorder="1" applyFont="1">
      <alignment horizontal="center" vertical="center"/>
    </xf>
    <xf borderId="107" fillId="0" fontId="5" numFmtId="0" xfId="0" applyAlignment="1" applyBorder="1" applyFont="1">
      <alignment horizontal="center" vertical="center"/>
    </xf>
    <xf borderId="108" fillId="2" fontId="9" numFmtId="0" xfId="0" applyAlignment="1" applyBorder="1" applyFont="1">
      <alignment horizontal="center" vertical="center"/>
    </xf>
    <xf borderId="73" fillId="0" fontId="5" numFmtId="0" xfId="0" applyAlignment="1" applyBorder="1" applyFont="1">
      <alignment shrinkToFit="1" vertical="center" wrapText="0"/>
    </xf>
    <xf borderId="34" fillId="0" fontId="3" numFmtId="0" xfId="0" applyAlignment="1" applyBorder="1" applyFont="1">
      <alignment vertical="center"/>
    </xf>
    <xf borderId="109" fillId="2" fontId="9" numFmtId="0" xfId="0" applyAlignment="1" applyBorder="1" applyFont="1">
      <alignment horizontal="center" vertical="center"/>
    </xf>
    <xf borderId="45" fillId="0" fontId="5" numFmtId="0" xfId="0" applyAlignment="1" applyBorder="1" applyFont="1">
      <alignment shrinkToFit="1" vertical="center" wrapText="0"/>
    </xf>
    <xf borderId="1" fillId="0" fontId="5" numFmtId="0" xfId="0" applyAlignment="1" applyBorder="1" applyFont="1">
      <alignment horizontal="center" vertical="center"/>
    </xf>
    <xf borderId="110" fillId="2" fontId="9" numFmtId="0" xfId="0" applyAlignment="1" applyBorder="1" applyFont="1">
      <alignment horizontal="center" vertical="center"/>
    </xf>
    <xf borderId="59" fillId="0" fontId="5" numFmtId="0" xfId="0" applyAlignment="1" applyBorder="1" applyFont="1">
      <alignment shrinkToFit="1" vertical="center" wrapText="0"/>
    </xf>
    <xf borderId="111" fillId="2" fontId="9" numFmtId="0" xfId="0" applyAlignment="1" applyBorder="1" applyFont="1">
      <alignment horizontal="center" vertical="center"/>
    </xf>
    <xf borderId="88" fillId="0" fontId="5" numFmtId="0" xfId="0" applyAlignment="1" applyBorder="1" applyFont="1">
      <alignment shrinkToFit="1" vertical="center" wrapText="0"/>
    </xf>
    <xf borderId="112" fillId="0" fontId="5" numFmtId="0" xfId="0" applyAlignment="1" applyBorder="1" applyFont="1">
      <alignment horizontal="center" vertical="center"/>
    </xf>
    <xf borderId="113" fillId="0" fontId="5" numFmtId="0" xfId="0" applyAlignment="1" applyBorder="1" applyFont="1">
      <alignment horizontal="center" vertical="center"/>
    </xf>
    <xf borderId="114" fillId="0" fontId="5" numFmtId="0" xfId="0" applyAlignment="1" applyBorder="1" applyFont="1">
      <alignment horizontal="center" vertical="center"/>
    </xf>
    <xf borderId="115" fillId="2" fontId="9" numFmtId="0" xfId="0" applyAlignment="1" applyBorder="1" applyFont="1">
      <alignment horizontal="center" vertical="center"/>
    </xf>
    <xf borderId="116" fillId="2" fontId="9" numFmtId="0" xfId="0" applyAlignment="1" applyBorder="1" applyFont="1">
      <alignment horizontal="center" vertical="center"/>
    </xf>
    <xf borderId="51" fillId="0" fontId="5" numFmtId="0" xfId="0" applyAlignment="1" applyBorder="1" applyFont="1">
      <alignment shrinkToFit="1" vertical="center" wrapText="0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5.71"/>
    <col customWidth="1" min="3" max="3" width="3.71"/>
    <col customWidth="1" min="4" max="4" width="4.71"/>
    <col customWidth="1" min="5" max="5" width="18.71"/>
    <col customWidth="1" min="6" max="6" width="3.71"/>
    <col customWidth="1" min="7" max="7" width="20.71"/>
    <col customWidth="1" min="8" max="8" width="6.71"/>
    <col customWidth="1" min="9" max="31" width="3.71"/>
  </cols>
  <sheetData>
    <row r="1" ht="12.0" customHeight="1">
      <c r="A1" s="1" t="s">
        <v>0</v>
      </c>
      <c r="Y1" s="2">
        <f>COUNTIF(L12:AE31,"○")*2500</f>
        <v>0</v>
      </c>
      <c r="Z1" s="3"/>
      <c r="AA1" s="3"/>
      <c r="AB1" s="3"/>
      <c r="AC1" s="3"/>
      <c r="AD1" s="3"/>
      <c r="AE1" s="4"/>
    </row>
    <row r="2" ht="19.5" customHeight="1">
      <c r="A2" s="5"/>
      <c r="B2" s="5"/>
      <c r="G2" s="6" t="s">
        <v>1</v>
      </c>
      <c r="Y2" s="7"/>
      <c r="Z2" s="8"/>
      <c r="AA2" s="8"/>
      <c r="AB2" s="8"/>
      <c r="AC2" s="8"/>
      <c r="AD2" s="8"/>
      <c r="AE2" s="9"/>
    </row>
    <row r="3" ht="19.5" customHeight="1">
      <c r="A3" s="10" t="s">
        <v>2</v>
      </c>
      <c r="B3" s="11"/>
      <c r="C3" s="12"/>
      <c r="D3" s="13"/>
      <c r="E3" s="14"/>
    </row>
    <row r="4" ht="19.5" customHeight="1">
      <c r="A4" s="15" t="s">
        <v>3</v>
      </c>
      <c r="B4" s="16"/>
      <c r="C4" s="17"/>
      <c r="D4" s="18"/>
      <c r="E4" s="19"/>
    </row>
    <row r="5" ht="19.5" customHeight="1">
      <c r="A5" s="20" t="s">
        <v>4</v>
      </c>
      <c r="B5" s="3"/>
      <c r="C5" s="4"/>
      <c r="D5" s="21" t="s">
        <v>5</v>
      </c>
      <c r="E5" s="22"/>
      <c r="F5" s="23"/>
      <c r="G5" s="24"/>
      <c r="H5" s="25" t="s">
        <v>6</v>
      </c>
      <c r="I5" s="26"/>
      <c r="J5" s="11"/>
      <c r="K5" s="11"/>
      <c r="L5" s="11"/>
      <c r="M5" s="11"/>
      <c r="N5" s="11"/>
      <c r="O5" s="14"/>
      <c r="P5" s="27"/>
      <c r="Q5" s="28"/>
      <c r="R5" s="28"/>
      <c r="S5" s="28"/>
      <c r="T5" s="28"/>
      <c r="U5" s="28"/>
    </row>
    <row r="6" ht="19.5" customHeight="1">
      <c r="A6" s="29"/>
      <c r="B6" s="30"/>
      <c r="C6" s="31"/>
      <c r="D6" s="32"/>
      <c r="E6" s="30"/>
      <c r="F6" s="30"/>
      <c r="G6" s="31"/>
      <c r="H6" s="33" t="s">
        <v>7</v>
      </c>
      <c r="I6" s="30"/>
      <c r="J6" s="31"/>
      <c r="K6" s="34"/>
      <c r="L6" s="30"/>
      <c r="M6" s="30"/>
      <c r="N6" s="30"/>
      <c r="O6" s="30"/>
      <c r="P6" s="30"/>
      <c r="Q6" s="30"/>
      <c r="R6" s="30"/>
      <c r="S6" s="30"/>
      <c r="T6" s="30"/>
      <c r="U6" s="35"/>
    </row>
    <row r="7" ht="19.5" customHeight="1">
      <c r="A7" s="36"/>
      <c r="B7" s="36"/>
      <c r="C7" s="36"/>
    </row>
    <row r="8" ht="19.5" customHeight="1">
      <c r="K8" s="18" t="s">
        <v>8</v>
      </c>
      <c r="L8" s="16"/>
      <c r="M8" s="16"/>
      <c r="N8" s="16"/>
      <c r="O8" s="37">
        <v>45017.0</v>
      </c>
      <c r="P8" s="16"/>
      <c r="Q8" s="17"/>
      <c r="R8" s="38"/>
      <c r="S8" s="39"/>
      <c r="T8" s="39"/>
      <c r="U8" s="39"/>
    </row>
    <row r="9" ht="15.0" customHeight="1">
      <c r="A9" s="40" t="s">
        <v>9</v>
      </c>
      <c r="B9" s="41" t="s">
        <v>10</v>
      </c>
      <c r="C9" s="42"/>
      <c r="D9" s="43"/>
      <c r="E9" s="44" t="s">
        <v>11</v>
      </c>
      <c r="F9" s="45" t="s">
        <v>12</v>
      </c>
      <c r="G9" s="46" t="s">
        <v>13</v>
      </c>
      <c r="H9" s="47" t="s">
        <v>14</v>
      </c>
      <c r="I9" s="48"/>
      <c r="J9" s="49"/>
      <c r="K9" s="50" t="s">
        <v>15</v>
      </c>
      <c r="L9" s="51" t="s">
        <v>16</v>
      </c>
      <c r="M9" s="52"/>
      <c r="N9" s="52"/>
      <c r="O9" s="52"/>
      <c r="P9" s="52"/>
      <c r="Q9" s="52"/>
      <c r="R9" s="52"/>
      <c r="S9" s="52"/>
      <c r="T9" s="52"/>
      <c r="U9" s="53"/>
      <c r="V9" s="54" t="s">
        <v>17</v>
      </c>
      <c r="W9" s="55"/>
      <c r="X9" s="55"/>
      <c r="Y9" s="55"/>
      <c r="Z9" s="55"/>
      <c r="AA9" s="55"/>
      <c r="AB9" s="55"/>
      <c r="AC9" s="55"/>
      <c r="AD9" s="55"/>
      <c r="AE9" s="56"/>
    </row>
    <row r="10" ht="34.5" customHeight="1">
      <c r="A10" s="57"/>
      <c r="B10" s="58"/>
      <c r="C10" s="52"/>
      <c r="D10" s="59"/>
      <c r="E10" s="60"/>
      <c r="F10" s="61"/>
      <c r="G10" s="62"/>
      <c r="H10" s="63" t="s">
        <v>18</v>
      </c>
      <c r="I10" s="64" t="s">
        <v>19</v>
      </c>
      <c r="J10" s="65" t="s">
        <v>20</v>
      </c>
      <c r="K10" s="52"/>
      <c r="L10" s="66" t="s">
        <v>21</v>
      </c>
      <c r="M10" s="67" t="s">
        <v>22</v>
      </c>
      <c r="N10" s="67" t="s">
        <v>23</v>
      </c>
      <c r="O10" s="67" t="s">
        <v>24</v>
      </c>
      <c r="P10" s="67" t="s">
        <v>25</v>
      </c>
      <c r="Q10" s="67" t="s">
        <v>26</v>
      </c>
      <c r="R10" s="67" t="s">
        <v>27</v>
      </c>
      <c r="S10" s="67" t="s">
        <v>28</v>
      </c>
      <c r="T10" s="67" t="s">
        <v>29</v>
      </c>
      <c r="U10" s="68" t="s">
        <v>30</v>
      </c>
      <c r="V10" s="69" t="s">
        <v>21</v>
      </c>
      <c r="W10" s="70" t="s">
        <v>22</v>
      </c>
      <c r="X10" s="70" t="s">
        <v>23</v>
      </c>
      <c r="Y10" s="70" t="s">
        <v>24</v>
      </c>
      <c r="Z10" s="70" t="s">
        <v>25</v>
      </c>
      <c r="AA10" s="70" t="s">
        <v>26</v>
      </c>
      <c r="AB10" s="70" t="s">
        <v>27</v>
      </c>
      <c r="AC10" s="70" t="s">
        <v>28</v>
      </c>
      <c r="AD10" s="70" t="s">
        <v>29</v>
      </c>
      <c r="AE10" s="71" t="s">
        <v>30</v>
      </c>
    </row>
    <row r="11" ht="16.5" customHeight="1">
      <c r="A11" s="72" t="s">
        <v>31</v>
      </c>
      <c r="B11" s="73" t="s">
        <v>32</v>
      </c>
      <c r="C11" s="16"/>
      <c r="D11" s="74"/>
      <c r="E11" s="75" t="s">
        <v>33</v>
      </c>
      <c r="F11" s="76" t="s">
        <v>34</v>
      </c>
      <c r="G11" s="77" t="s">
        <v>35</v>
      </c>
      <c r="H11" s="78">
        <v>1983.0</v>
      </c>
      <c r="I11" s="79">
        <v>1.0</v>
      </c>
      <c r="J11" s="80">
        <v>12.0</v>
      </c>
      <c r="K11" s="81">
        <f t="shared" ref="K11:K31" si="1">IF(J11&lt;&gt;"",DATEDIF(DATE(H11,I11,J11),$O$8,"Y"),"")</f>
        <v>40</v>
      </c>
      <c r="L11" s="82"/>
      <c r="M11" s="79"/>
      <c r="N11" s="79" t="s">
        <v>36</v>
      </c>
      <c r="O11" s="79" t="s">
        <v>36</v>
      </c>
      <c r="P11" s="79"/>
      <c r="Q11" s="79"/>
      <c r="R11" s="79"/>
      <c r="S11" s="79"/>
      <c r="T11" s="79"/>
      <c r="U11" s="83"/>
      <c r="V11" s="78"/>
      <c r="W11" s="79"/>
      <c r="X11" s="79"/>
      <c r="Y11" s="79"/>
      <c r="Z11" s="79"/>
      <c r="AA11" s="79"/>
      <c r="AB11" s="79"/>
      <c r="AC11" s="79"/>
      <c r="AD11" s="79"/>
      <c r="AE11" s="83"/>
    </row>
    <row r="12" ht="16.5" customHeight="1">
      <c r="A12" s="84">
        <v>1.0</v>
      </c>
      <c r="B12" s="85"/>
      <c r="C12" s="55"/>
      <c r="D12" s="86"/>
      <c r="E12" s="87"/>
      <c r="F12" s="88"/>
      <c r="G12" s="89"/>
      <c r="H12" s="90"/>
      <c r="I12" s="91"/>
      <c r="J12" s="92"/>
      <c r="K12" s="93" t="str">
        <f t="shared" si="1"/>
        <v/>
      </c>
      <c r="L12" s="94" t="str">
        <f>IF(COUNTIF('男子'!$B$7:$B$16,$A12)=1,"○",IF(COUNTIF('男子'!$B$7:$B$16,$A12)&gt;1,"×",""))</f>
        <v/>
      </c>
      <c r="M12" s="95" t="str">
        <f>IF(COUNTIF('男子'!$H$7:$H$16,$A12)=1,"○",IF(COUNTIF('男子'!$H$7:$H$16,$A12)&gt;1,"×",""))</f>
        <v/>
      </c>
      <c r="N12" s="95" t="str">
        <f>IF(COUNTIF('男子'!$B$20:$B$25,$A12)=1,"○",IF(COUNTIF('男子'!$B$20:$B$25,$A12)&gt;1,"×",""))</f>
        <v/>
      </c>
      <c r="O12" s="95" t="str">
        <f>IF(COUNTIF('男子'!$H$20:$H$25,$A12)=1,"○",IF(COUNTIF('男子'!$H$20:$H$25,$A12)&gt;1,"×",""))</f>
        <v/>
      </c>
      <c r="P12" s="95" t="str">
        <f>IF(COUNTIF('男子'!$B$29:$B$34,$A12)=1,"○",IF(COUNTIF('男子'!$B$29:$B$34,$A12)&gt;1,"×",""))</f>
        <v/>
      </c>
      <c r="Q12" s="95" t="str">
        <f>IF(COUNTIF('男子'!$H$29:$H$34,$A12)=1,"○",IF(COUNTIF('男子'!$H$29:$H$34,$A12)&gt;1,"×",""))</f>
        <v/>
      </c>
      <c r="R12" s="95" t="str">
        <f>IF(COUNTIF('男子'!$B$38:$B$43,$A12)=1,"○",IF(COUNTIF('男子'!$B$38:$B$43,$A12)&gt;1,"×",""))</f>
        <v/>
      </c>
      <c r="S12" s="95" t="str">
        <f>IF(COUNTIF('男子'!$H$38:$H$43,$A12)=1,"○",IF(COUNTIF('男子'!$H$38:$H$43,$A12)&gt;1,"×",""))</f>
        <v/>
      </c>
      <c r="T12" s="95" t="str">
        <f>IF(COUNTIF('男子'!$B$47:$B$52,$A12)=1,"○",IF(COUNTIF('男子'!$B$47:$B$52,$A12)&gt;1,"×",""))</f>
        <v/>
      </c>
      <c r="U12" s="96" t="str">
        <f>IF(COUNTIF('男子'!$H$47:$H$52,$A12)=1,"○",IF(COUNTIF('男子'!$H$47:$H$52,$A12)&gt;1,"×",""))</f>
        <v/>
      </c>
      <c r="V12" s="97" t="str">
        <f>IF(COUNTIF('女子'!$B$7:$B$16,$A12)=1,"○",IF(COUNTIF('女子'!$B$7:$B$16,$A12)&gt;1,"×",""))</f>
        <v/>
      </c>
      <c r="W12" s="98" t="str">
        <f>IF(COUNTIF('女子'!$H$7:$H$16,$A12)=1,"○",IF(COUNTIF('女子'!$H$7:$H$16,$A12)&gt;1,"×",""))</f>
        <v/>
      </c>
      <c r="X12" s="98" t="str">
        <f>IF(COUNTIF('女子'!$B$20:$B$25,$A12)=1,"○",IF(COUNTIF('女子'!$B$20:$B$25,$A12)&gt;1,"×",""))</f>
        <v/>
      </c>
      <c r="Y12" s="98" t="str">
        <f>IF(COUNTIF('女子'!$H$20:$H$25,$A12)=1,"○",IF(COUNTIF('女子'!$H$20:$H$25,$A12)&gt;1,"×",""))</f>
        <v/>
      </c>
      <c r="Z12" s="98" t="str">
        <f>IF(COUNTIF('女子'!$B$29:$B$34,$A12)=1,"○",IF(COUNTIF('女子'!$B$29:$B$34,$A12)&gt;1,"×",""))</f>
        <v/>
      </c>
      <c r="AA12" s="98" t="str">
        <f>IF(COUNTIF('女子'!$H$29:$H$34,$A12)=1,"○",IF(COUNTIF('女子'!$H$29:$H$34,$A12)&gt;1,"×",""))</f>
        <v/>
      </c>
      <c r="AB12" s="98" t="str">
        <f>IF(COUNTIF('女子'!$B$38:$B$43,$A12)=1,"○",IF(COUNTIF('女子'!$B$38:$B$43,$A12)&gt;1,"×",""))</f>
        <v/>
      </c>
      <c r="AC12" s="98" t="str">
        <f>IF(COUNTIF('女子'!$H$38:$H$43,$A12)=1,"○",IF(COUNTIF('女子'!$H$38:$H$43,$A12)&gt;1,"×",""))</f>
        <v/>
      </c>
      <c r="AD12" s="98" t="str">
        <f>IF(COUNTIF('女子'!$B$47:$B$52,$A12)=1,"○",IF(COUNTIF('女子'!$B$47:$B$52,$A12)&gt;1,"×",""))</f>
        <v/>
      </c>
      <c r="AE12" s="99" t="str">
        <f>IF(COUNTIF('女子'!$H$47:$H$52,$A12)=1,"○",IF(COUNTIF('女子'!$H$47:$H$52,$A12)&gt;1,"×",""))</f>
        <v/>
      </c>
    </row>
    <row r="13" ht="16.5" customHeight="1">
      <c r="A13" s="100">
        <v>2.0</v>
      </c>
      <c r="B13" s="101"/>
      <c r="C13" s="102"/>
      <c r="D13" s="103"/>
      <c r="E13" s="104"/>
      <c r="F13" s="105"/>
      <c r="G13" s="106"/>
      <c r="H13" s="107"/>
      <c r="I13" s="108"/>
      <c r="J13" s="109"/>
      <c r="K13" s="110" t="str">
        <f t="shared" si="1"/>
        <v/>
      </c>
      <c r="L13" s="111" t="str">
        <f>IF(COUNTIF('男子'!$B$7:$B$16,$A13)=1,"○",IF(COUNTIF('男子'!$B$7:$B$16,$A13)&gt;1,"×",""))</f>
        <v/>
      </c>
      <c r="M13" s="112" t="str">
        <f>IF(COUNTIF('男子'!$H$7:$H$16,$A13)=1,"○",IF(COUNTIF('男子'!$H$7:$H$16,$A13)&gt;1,"×",""))</f>
        <v/>
      </c>
      <c r="N13" s="112" t="str">
        <f>IF(COUNTIF('男子'!$B$20:$B$25,$A13)=1,"○",IF(COUNTIF('男子'!$B$20:$B$25,$A13)&gt;1,"×",""))</f>
        <v/>
      </c>
      <c r="O13" s="112" t="str">
        <f>IF(COUNTIF('男子'!$H$20:$H$25,$A13)=1,"○",IF(COUNTIF('男子'!$H$20:$H$25,$A13)&gt;1,"×",""))</f>
        <v/>
      </c>
      <c r="P13" s="112" t="str">
        <f>IF(COUNTIF('男子'!$B$29:$B$34,$A13)=1,"○",IF(COUNTIF('男子'!$B$29:$B$34,$A13)&gt;1,"×",""))</f>
        <v/>
      </c>
      <c r="Q13" s="112" t="str">
        <f>IF(COUNTIF('男子'!$H$29:$H$34,$A13)=1,"○",IF(COUNTIF('男子'!$H$29:$H$34,$A13)&gt;1,"×",""))</f>
        <v/>
      </c>
      <c r="R13" s="112" t="str">
        <f>IF(COUNTIF('男子'!$B$38:$B$43,$A13)=1,"○",IF(COUNTIF('男子'!$B$38:$B$43,$A13)&gt;1,"×",""))</f>
        <v/>
      </c>
      <c r="S13" s="112" t="str">
        <f>IF(COUNTIF('男子'!$H$38:$H$43,$A13)=1,"○",IF(COUNTIF('男子'!$H$38:$H$43,$A13)&gt;1,"×",""))</f>
        <v/>
      </c>
      <c r="T13" s="112" t="str">
        <f>IF(COUNTIF('男子'!$B$47:$B$52,$A13)=1,"○",IF(COUNTIF('男子'!$B$47:$B$52,$A13)&gt;1,"×",""))</f>
        <v/>
      </c>
      <c r="U13" s="113" t="str">
        <f>IF(COUNTIF('男子'!$H$47:$H$52,$A13)=1,"○",IF(COUNTIF('男子'!$H$47:$H$52,$A13)&gt;1,"×",""))</f>
        <v/>
      </c>
      <c r="V13" s="114" t="str">
        <f>IF(COUNTIF('女子'!$B$7:$B$16,$A13)=1,"○",IF(COUNTIF('女子'!$B$7:$B$16,$A13)&gt;1,"×",""))</f>
        <v/>
      </c>
      <c r="W13" s="115" t="str">
        <f>IF(COUNTIF('女子'!$H$7:$H$16,$A13)=1,"○",IF(COUNTIF('女子'!$H$7:$H$16,$A13)&gt;1,"×",""))</f>
        <v/>
      </c>
      <c r="X13" s="115" t="str">
        <f>IF(COUNTIF('女子'!$B$20:$B$25,$A13)=1,"○",IF(COUNTIF('女子'!$B$20:$B$25,$A13)&gt;1,"×",""))</f>
        <v/>
      </c>
      <c r="Y13" s="115" t="str">
        <f>IF(COUNTIF('女子'!$H$20:$H$25,$A13)=1,"○",IF(COUNTIF('女子'!$H$20:$H$25,$A13)&gt;1,"×",""))</f>
        <v/>
      </c>
      <c r="Z13" s="115" t="str">
        <f>IF(COUNTIF('女子'!$B$29:$B$34,$A13)=1,"○",IF(COUNTIF('女子'!$B$29:$B$34,$A13)&gt;1,"×",""))</f>
        <v/>
      </c>
      <c r="AA13" s="115" t="str">
        <f>IF(COUNTIF('女子'!$H$29:$H$34,$A13)=1,"○",IF(COUNTIF('女子'!$H$29:$H$34,$A13)&gt;1,"×",""))</f>
        <v/>
      </c>
      <c r="AB13" s="115" t="str">
        <f>IF(COUNTIF('女子'!$B$38:$B$43,$A13)=1,"○",IF(COUNTIF('女子'!$B$38:$B$43,$A13)&gt;1,"×",""))</f>
        <v/>
      </c>
      <c r="AC13" s="115" t="str">
        <f>IF(COUNTIF('女子'!$H$38:$H$43,$A13)=1,"○",IF(COUNTIF('女子'!$H$38:$H$43,$A13)&gt;1,"×",""))</f>
        <v/>
      </c>
      <c r="AD13" s="115" t="str">
        <f>IF(COUNTIF('女子'!$B$47:$B$52,$A13)=1,"○",IF(COUNTIF('女子'!$B$47:$B$52,$A13)&gt;1,"×",""))</f>
        <v/>
      </c>
      <c r="AE13" s="116" t="str">
        <f>IF(COUNTIF('女子'!$H$47:$H$52,$A13)=1,"○",IF(COUNTIF('女子'!$H$47:$H$52,$A13)&gt;1,"×",""))</f>
        <v/>
      </c>
    </row>
    <row r="14" ht="16.5" customHeight="1">
      <c r="A14" s="100">
        <v>3.0</v>
      </c>
      <c r="B14" s="117"/>
      <c r="C14" s="118"/>
      <c r="D14" s="119"/>
      <c r="E14" s="120"/>
      <c r="F14" s="121"/>
      <c r="G14" s="122"/>
      <c r="H14" s="123"/>
      <c r="I14" s="124"/>
      <c r="J14" s="125"/>
      <c r="K14" s="110" t="str">
        <f t="shared" si="1"/>
        <v/>
      </c>
      <c r="L14" s="111" t="str">
        <f>IF(COUNTIF('男子'!$B$7:$B$16,$A14)=1,"○",IF(COUNTIF('男子'!$B$7:$B$16,$A14)&gt;1,"×",""))</f>
        <v/>
      </c>
      <c r="M14" s="112" t="str">
        <f>IF(COUNTIF('男子'!$H$7:$H$16,$A14)=1,"○",IF(COUNTIF('男子'!$H$7:$H$16,$A14)&gt;1,"×",""))</f>
        <v/>
      </c>
      <c r="N14" s="112" t="str">
        <f>IF(COUNTIF('男子'!$B$20:$B$25,$A14)=1,"○",IF(COUNTIF('男子'!$B$20:$B$25,$A14)&gt;1,"×",""))</f>
        <v/>
      </c>
      <c r="O14" s="112" t="str">
        <f>IF(COUNTIF('男子'!$H$20:$H$25,$A14)=1,"○",IF(COUNTIF('男子'!$H$20:$H$25,$A14)&gt;1,"×",""))</f>
        <v/>
      </c>
      <c r="P14" s="112" t="str">
        <f>IF(COUNTIF('男子'!$B$29:$B$34,$A14)=1,"○",IF(COUNTIF('男子'!$B$29:$B$34,$A14)&gt;1,"×",""))</f>
        <v/>
      </c>
      <c r="Q14" s="112" t="str">
        <f>IF(COUNTIF('男子'!$H$29:$H$34,$A14)=1,"○",IF(COUNTIF('男子'!$H$29:$H$34,$A14)&gt;1,"×",""))</f>
        <v/>
      </c>
      <c r="R14" s="112" t="str">
        <f>IF(COUNTIF('男子'!$B$38:$B$43,$A14)=1,"○",IF(COUNTIF('男子'!$B$38:$B$43,$A14)&gt;1,"×",""))</f>
        <v/>
      </c>
      <c r="S14" s="112" t="str">
        <f>IF(COUNTIF('男子'!$H$38:$H$43,$A14)=1,"○",IF(COUNTIF('男子'!$H$38:$H$43,$A14)&gt;1,"×",""))</f>
        <v/>
      </c>
      <c r="T14" s="112" t="str">
        <f>IF(COUNTIF('男子'!$B$47:$B$52,$A14)=1,"○",IF(COUNTIF('男子'!$B$47:$B$52,$A14)&gt;1,"×",""))</f>
        <v/>
      </c>
      <c r="U14" s="113" t="str">
        <f>IF(COUNTIF('男子'!$H$47:$H$52,$A14)=1,"○",IF(COUNTIF('男子'!$H$47:$H$52,$A14)&gt;1,"×",""))</f>
        <v/>
      </c>
      <c r="V14" s="114" t="str">
        <f>IF(COUNTIF('女子'!$B$7:$B$16,$A14)=1,"○",IF(COUNTIF('女子'!$B$7:$B$16,$A14)&gt;1,"×",""))</f>
        <v/>
      </c>
      <c r="W14" s="115" t="str">
        <f>IF(COUNTIF('女子'!$H$7:$H$16,$A14)=1,"○",IF(COUNTIF('女子'!$H$7:$H$16,$A14)&gt;1,"×",""))</f>
        <v/>
      </c>
      <c r="X14" s="115" t="str">
        <f>IF(COUNTIF('女子'!$B$20:$B$25,$A14)=1,"○",IF(COUNTIF('女子'!$B$20:$B$25,$A14)&gt;1,"×",""))</f>
        <v/>
      </c>
      <c r="Y14" s="115" t="str">
        <f>IF(COUNTIF('女子'!$H$20:$H$25,$A14)=1,"○",IF(COUNTIF('女子'!$H$20:$H$25,$A14)&gt;1,"×",""))</f>
        <v/>
      </c>
      <c r="Z14" s="115" t="str">
        <f>IF(COUNTIF('女子'!$B$29:$B$34,$A14)=1,"○",IF(COUNTIF('女子'!$B$29:$B$34,$A14)&gt;1,"×",""))</f>
        <v/>
      </c>
      <c r="AA14" s="115" t="str">
        <f>IF(COUNTIF('女子'!$H$29:$H$34,$A14)=1,"○",IF(COUNTIF('女子'!$H$29:$H$34,$A14)&gt;1,"×",""))</f>
        <v/>
      </c>
      <c r="AB14" s="115" t="str">
        <f>IF(COUNTIF('女子'!$B$38:$B$43,$A14)=1,"○",IF(COUNTIF('女子'!$B$38:$B$43,$A14)&gt;1,"×",""))</f>
        <v/>
      </c>
      <c r="AC14" s="115" t="str">
        <f>IF(COUNTIF('女子'!$H$38:$H$43,$A14)=1,"○",IF(COUNTIF('女子'!$H$38:$H$43,$A14)&gt;1,"×",""))</f>
        <v/>
      </c>
      <c r="AD14" s="115" t="str">
        <f>IF(COUNTIF('女子'!$B$47:$B$52,$A14)=1,"○",IF(COUNTIF('女子'!$B$47:$B$52,$A14)&gt;1,"×",""))</f>
        <v/>
      </c>
      <c r="AE14" s="116" t="str">
        <f>IF(COUNTIF('女子'!$H$47:$H$52,$A14)=1,"○",IF(COUNTIF('女子'!$H$47:$H$52,$A14)&gt;1,"×",""))</f>
        <v/>
      </c>
    </row>
    <row r="15" ht="16.5" customHeight="1">
      <c r="A15" s="100">
        <v>4.0</v>
      </c>
      <c r="B15" s="117"/>
      <c r="C15" s="118"/>
      <c r="D15" s="119"/>
      <c r="E15" s="120"/>
      <c r="F15" s="121"/>
      <c r="G15" s="122"/>
      <c r="H15" s="123"/>
      <c r="I15" s="124"/>
      <c r="J15" s="125"/>
      <c r="K15" s="110" t="str">
        <f t="shared" si="1"/>
        <v/>
      </c>
      <c r="L15" s="111" t="str">
        <f>IF(COUNTIF('男子'!$B$7:$B$16,$A15)=1,"○",IF(COUNTIF('男子'!$B$7:$B$16,$A15)&gt;1,"×",""))</f>
        <v/>
      </c>
      <c r="M15" s="112" t="str">
        <f>IF(COUNTIF('男子'!$H$7:$H$16,$A15)=1,"○",IF(COUNTIF('男子'!$H$7:$H$16,$A15)&gt;1,"×",""))</f>
        <v/>
      </c>
      <c r="N15" s="112" t="str">
        <f>IF(COUNTIF('男子'!$B$20:$B$25,$A15)=1,"○",IF(COUNTIF('男子'!$B$20:$B$25,$A15)&gt;1,"×",""))</f>
        <v/>
      </c>
      <c r="O15" s="112" t="str">
        <f>IF(COUNTIF('男子'!$H$20:$H$25,$A15)=1,"○",IF(COUNTIF('男子'!$H$20:$H$25,$A15)&gt;1,"×",""))</f>
        <v/>
      </c>
      <c r="P15" s="112" t="str">
        <f>IF(COUNTIF('男子'!$B$29:$B$34,$A15)=1,"○",IF(COUNTIF('男子'!$B$29:$B$34,$A15)&gt;1,"×",""))</f>
        <v/>
      </c>
      <c r="Q15" s="112" t="str">
        <f>IF(COUNTIF('男子'!$H$29:$H$34,$A15)=1,"○",IF(COUNTIF('男子'!$H$29:$H$34,$A15)&gt;1,"×",""))</f>
        <v/>
      </c>
      <c r="R15" s="112" t="str">
        <f>IF(COUNTIF('男子'!$B$38:$B$43,$A15)=1,"○",IF(COUNTIF('男子'!$B$38:$B$43,$A15)&gt;1,"×",""))</f>
        <v/>
      </c>
      <c r="S15" s="112" t="str">
        <f>IF(COUNTIF('男子'!$H$38:$H$43,$A15)=1,"○",IF(COUNTIF('男子'!$H$38:$H$43,$A15)&gt;1,"×",""))</f>
        <v/>
      </c>
      <c r="T15" s="112" t="str">
        <f>IF(COUNTIF('男子'!$B$47:$B$52,$A15)=1,"○",IF(COUNTIF('男子'!$B$47:$B$52,$A15)&gt;1,"×",""))</f>
        <v/>
      </c>
      <c r="U15" s="113" t="str">
        <f>IF(COUNTIF('男子'!$H$47:$H$52,$A15)=1,"○",IF(COUNTIF('男子'!$H$47:$H$52,$A15)&gt;1,"×",""))</f>
        <v/>
      </c>
      <c r="V15" s="114" t="str">
        <f>IF(COUNTIF('女子'!$B$7:$B$16,$A15)=1,"○",IF(COUNTIF('女子'!$B$7:$B$16,$A15)&gt;1,"×",""))</f>
        <v/>
      </c>
      <c r="W15" s="115" t="str">
        <f>IF(COUNTIF('女子'!$H$7:$H$16,$A15)=1,"○",IF(COUNTIF('女子'!$H$7:$H$16,$A15)&gt;1,"×",""))</f>
        <v/>
      </c>
      <c r="X15" s="115" t="str">
        <f>IF(COUNTIF('女子'!$B$20:$B$25,$A15)=1,"○",IF(COUNTIF('女子'!$B$20:$B$25,$A15)&gt;1,"×",""))</f>
        <v/>
      </c>
      <c r="Y15" s="115" t="str">
        <f>IF(COUNTIF('女子'!$H$20:$H$25,$A15)=1,"○",IF(COUNTIF('女子'!$H$20:$H$25,$A15)&gt;1,"×",""))</f>
        <v/>
      </c>
      <c r="Z15" s="115" t="str">
        <f>IF(COUNTIF('女子'!$B$29:$B$34,$A15)=1,"○",IF(COUNTIF('女子'!$B$29:$B$34,$A15)&gt;1,"×",""))</f>
        <v/>
      </c>
      <c r="AA15" s="115" t="str">
        <f>IF(COUNTIF('女子'!$H$29:$H$34,$A15)=1,"○",IF(COUNTIF('女子'!$H$29:$H$34,$A15)&gt;1,"×",""))</f>
        <v/>
      </c>
      <c r="AB15" s="115" t="str">
        <f>IF(COUNTIF('女子'!$B$38:$B$43,$A15)=1,"○",IF(COUNTIF('女子'!$B$38:$B$43,$A15)&gt;1,"×",""))</f>
        <v/>
      </c>
      <c r="AC15" s="115" t="str">
        <f>IF(COUNTIF('女子'!$H$38:$H$43,$A15)=1,"○",IF(COUNTIF('女子'!$H$38:$H$43,$A15)&gt;1,"×",""))</f>
        <v/>
      </c>
      <c r="AD15" s="115" t="str">
        <f>IF(COUNTIF('女子'!$B$47:$B$52,$A15)=1,"○",IF(COUNTIF('女子'!$B$47:$B$52,$A15)&gt;1,"×",""))</f>
        <v/>
      </c>
      <c r="AE15" s="116" t="str">
        <f>IF(COUNTIF('女子'!$H$47:$H$52,$A15)=1,"○",IF(COUNTIF('女子'!$H$47:$H$52,$A15)&gt;1,"×",""))</f>
        <v/>
      </c>
    </row>
    <row r="16" ht="16.5" customHeight="1">
      <c r="A16" s="126">
        <v>5.0</v>
      </c>
      <c r="B16" s="127"/>
      <c r="C16" s="8"/>
      <c r="D16" s="128"/>
      <c r="E16" s="129"/>
      <c r="F16" s="130"/>
      <c r="G16" s="131"/>
      <c r="H16" s="132"/>
      <c r="I16" s="133"/>
      <c r="J16" s="134"/>
      <c r="K16" s="135" t="str">
        <f t="shared" si="1"/>
        <v/>
      </c>
      <c r="L16" s="136" t="str">
        <f>IF(COUNTIF('男子'!$B$7:$B$16,$A16)=1,"○",IF(COUNTIF('男子'!$B$7:$B$16,$A16)&gt;1,"×",""))</f>
        <v/>
      </c>
      <c r="M16" s="137" t="str">
        <f>IF(COUNTIF('男子'!$H$7:$H$16,$A16)=1,"○",IF(COUNTIF('男子'!$H$7:$H$16,$A16)&gt;1,"×",""))</f>
        <v/>
      </c>
      <c r="N16" s="137" t="str">
        <f>IF(COUNTIF('男子'!$B$20:$B$25,$A16)=1,"○",IF(COUNTIF('男子'!$B$20:$B$25,$A16)&gt;1,"×",""))</f>
        <v/>
      </c>
      <c r="O16" s="137" t="str">
        <f>IF(COUNTIF('男子'!$H$20:$H$25,$A16)=1,"○",IF(COUNTIF('男子'!$H$20:$H$25,$A16)&gt;1,"×",""))</f>
        <v/>
      </c>
      <c r="P16" s="137" t="str">
        <f>IF(COUNTIF('男子'!$B$29:$B$34,$A16)=1,"○",IF(COUNTIF('男子'!$B$29:$B$34,$A16)&gt;1,"×",""))</f>
        <v/>
      </c>
      <c r="Q16" s="137" t="str">
        <f>IF(COUNTIF('男子'!$H$29:$H$34,$A16)=1,"○",IF(COUNTIF('男子'!$H$29:$H$34,$A16)&gt;1,"×",""))</f>
        <v/>
      </c>
      <c r="R16" s="137" t="str">
        <f>IF(COUNTIF('男子'!$B$38:$B$43,$A16)=1,"○",IF(COUNTIF('男子'!$B$38:$B$43,$A16)&gt;1,"×",""))</f>
        <v/>
      </c>
      <c r="S16" s="137" t="str">
        <f>IF(COUNTIF('男子'!$H$38:$H$43,$A16)=1,"○",IF(COUNTIF('男子'!$H$38:$H$43,$A16)&gt;1,"×",""))</f>
        <v/>
      </c>
      <c r="T16" s="137" t="str">
        <f>IF(COUNTIF('男子'!$B$47:$B$52,$A16)=1,"○",IF(COUNTIF('男子'!$B$47:$B$52,$A16)&gt;1,"×",""))</f>
        <v/>
      </c>
      <c r="U16" s="138" t="str">
        <f>IF(COUNTIF('男子'!$H$47:$H$52,$A16)=1,"○",IF(COUNTIF('男子'!$H$47:$H$52,$A16)&gt;1,"×",""))</f>
        <v/>
      </c>
      <c r="V16" s="139" t="str">
        <f>IF(COUNTIF('女子'!$B$7:$B$16,$A16)=1,"○",IF(COUNTIF('女子'!$B$7:$B$16,$A16)&gt;1,"×",""))</f>
        <v/>
      </c>
      <c r="W16" s="140" t="str">
        <f>IF(COUNTIF('女子'!$H$7:$H$16,$A16)=1,"○",IF(COUNTIF('女子'!$H$7:$H$16,$A16)&gt;1,"×",""))</f>
        <v/>
      </c>
      <c r="X16" s="140" t="str">
        <f>IF(COUNTIF('女子'!$B$20:$B$25,$A16)=1,"○",IF(COUNTIF('女子'!$B$20:$B$25,$A16)&gt;1,"×",""))</f>
        <v/>
      </c>
      <c r="Y16" s="140" t="str">
        <f>IF(COUNTIF('女子'!$H$20:$H$25,$A16)=1,"○",IF(COUNTIF('女子'!$H$20:$H$25,$A16)&gt;1,"×",""))</f>
        <v/>
      </c>
      <c r="Z16" s="140" t="str">
        <f>IF(COUNTIF('女子'!$B$29:$B$34,$A16)=1,"○",IF(COUNTIF('女子'!$B$29:$B$34,$A16)&gt;1,"×",""))</f>
        <v/>
      </c>
      <c r="AA16" s="140" t="str">
        <f>IF(COUNTIF('女子'!$H$29:$H$34,$A16)=1,"○",IF(COUNTIF('女子'!$H$29:$H$34,$A16)&gt;1,"×",""))</f>
        <v/>
      </c>
      <c r="AB16" s="140" t="str">
        <f>IF(COUNTIF('女子'!$B$38:$B$43,$A16)=1,"○",IF(COUNTIF('女子'!$B$38:$B$43,$A16)&gt;1,"×",""))</f>
        <v/>
      </c>
      <c r="AC16" s="140" t="str">
        <f>IF(COUNTIF('女子'!$H$38:$H$43,$A16)=1,"○",IF(COUNTIF('女子'!$H$38:$H$43,$A16)&gt;1,"×",""))</f>
        <v/>
      </c>
      <c r="AD16" s="140" t="str">
        <f>IF(COUNTIF('女子'!$B$47:$B$52,$A16)=1,"○",IF(COUNTIF('女子'!$B$47:$B$52,$A16)&gt;1,"×",""))</f>
        <v/>
      </c>
      <c r="AE16" s="141" t="str">
        <f>IF(COUNTIF('女子'!$H$47:$H$52,$A16)=1,"○",IF(COUNTIF('女子'!$H$47:$H$52,$A16)&gt;1,"×",""))</f>
        <v/>
      </c>
    </row>
    <row r="17" ht="16.5" customHeight="1">
      <c r="A17" s="142">
        <v>6.0</v>
      </c>
      <c r="B17" s="143"/>
      <c r="C17" s="52"/>
      <c r="D17" s="59"/>
      <c r="E17" s="144"/>
      <c r="F17" s="145"/>
      <c r="G17" s="146"/>
      <c r="H17" s="147"/>
      <c r="I17" s="148"/>
      <c r="J17" s="149"/>
      <c r="K17" s="150" t="str">
        <f t="shared" si="1"/>
        <v/>
      </c>
      <c r="L17" s="151" t="str">
        <f>IF(COUNTIF('男子'!$B$7:$B$16,$A17)=1,"○",IF(COUNTIF('男子'!$B$7:$B$16,$A17)&gt;1,"×",""))</f>
        <v/>
      </c>
      <c r="M17" s="152" t="str">
        <f>IF(COUNTIF('男子'!$H$7:$H$16,$A17)=1,"○",IF(COUNTIF('男子'!$H$7:$H$16,$A17)&gt;1,"×",""))</f>
        <v/>
      </c>
      <c r="N17" s="152" t="str">
        <f>IF(COUNTIF('男子'!$B$20:$B$25,$A17)=1,"○",IF(COUNTIF('男子'!$B$20:$B$25,$A17)&gt;1,"×",""))</f>
        <v/>
      </c>
      <c r="O17" s="152" t="str">
        <f>IF(COUNTIF('男子'!$H$20:$H$25,$A17)=1,"○",IF(COUNTIF('男子'!$H$20:$H$25,$A17)&gt;1,"×",""))</f>
        <v/>
      </c>
      <c r="P17" s="152" t="str">
        <f>IF(COUNTIF('男子'!$B$29:$B$34,$A17)=1,"○",IF(COUNTIF('男子'!$B$29:$B$34,$A17)&gt;1,"×",""))</f>
        <v/>
      </c>
      <c r="Q17" s="152" t="str">
        <f>IF(COUNTIF('男子'!$H$29:$H$34,$A17)=1,"○",IF(COUNTIF('男子'!$H$29:$H$34,$A17)&gt;1,"×",""))</f>
        <v/>
      </c>
      <c r="R17" s="152" t="str">
        <f>IF(COUNTIF('男子'!$B$38:$B$43,$A17)=1,"○",IF(COUNTIF('男子'!$B$38:$B$43,$A17)&gt;1,"×",""))</f>
        <v/>
      </c>
      <c r="S17" s="152" t="str">
        <f>IF(COUNTIF('男子'!$H$38:$H$43,$A17)=1,"○",IF(COUNTIF('男子'!$H$38:$H$43,$A17)&gt;1,"×",""))</f>
        <v/>
      </c>
      <c r="T17" s="152" t="str">
        <f>IF(COUNTIF('男子'!$B$47:$B$52,$A17)=1,"○",IF(COUNTIF('男子'!$B$47:$B$52,$A17)&gt;1,"×",""))</f>
        <v/>
      </c>
      <c r="U17" s="153" t="str">
        <f>IF(COUNTIF('男子'!$H$47:$H$52,$A17)=1,"○",IF(COUNTIF('男子'!$H$47:$H$52,$A17)&gt;1,"×",""))</f>
        <v/>
      </c>
      <c r="V17" s="154" t="str">
        <f>IF(COUNTIF('女子'!$B$7:$B$16,$A17)=1,"○",IF(COUNTIF('女子'!$B$7:$B$16,$A17)&gt;1,"×",""))</f>
        <v/>
      </c>
      <c r="W17" s="155" t="str">
        <f>IF(COUNTIF('女子'!$H$7:$H$16,$A17)=1,"○",IF(COUNTIF('女子'!$H$7:$H$16,$A17)&gt;1,"×",""))</f>
        <v/>
      </c>
      <c r="X17" s="155" t="str">
        <f>IF(COUNTIF('女子'!$B$20:$B$25,$A17)=1,"○",IF(COUNTIF('女子'!$B$20:$B$25,$A17)&gt;1,"×",""))</f>
        <v/>
      </c>
      <c r="Y17" s="155" t="str">
        <f>IF(COUNTIF('女子'!$H$20:$H$25,$A17)=1,"○",IF(COUNTIF('女子'!$H$20:$H$25,$A17)&gt;1,"×",""))</f>
        <v/>
      </c>
      <c r="Z17" s="155" t="str">
        <f>IF(COUNTIF('女子'!$B$29:$B$34,$A17)=1,"○",IF(COUNTIF('女子'!$B$29:$B$34,$A17)&gt;1,"×",""))</f>
        <v/>
      </c>
      <c r="AA17" s="155" t="str">
        <f>IF(COUNTIF('女子'!$H$29:$H$34,$A17)=1,"○",IF(COUNTIF('女子'!$H$29:$H$34,$A17)&gt;1,"×",""))</f>
        <v/>
      </c>
      <c r="AB17" s="155" t="str">
        <f>IF(COUNTIF('女子'!$B$38:$B$43,$A17)=1,"○",IF(COUNTIF('女子'!$B$38:$B$43,$A17)&gt;1,"×",""))</f>
        <v/>
      </c>
      <c r="AC17" s="155" t="str">
        <f>IF(COUNTIF('女子'!$H$38:$H$43,$A17)=1,"○",IF(COUNTIF('女子'!$H$38:$H$43,$A17)&gt;1,"×",""))</f>
        <v/>
      </c>
      <c r="AD17" s="155" t="str">
        <f>IF(COUNTIF('女子'!$B$47:$B$52,$A17)=1,"○",IF(COUNTIF('女子'!$B$47:$B$52,$A17)&gt;1,"×",""))</f>
        <v/>
      </c>
      <c r="AE17" s="156" t="str">
        <f>IF(COUNTIF('女子'!$H$47:$H$52,$A17)=1,"○",IF(COUNTIF('女子'!$H$47:$H$52,$A17)&gt;1,"×",""))</f>
        <v/>
      </c>
    </row>
    <row r="18" ht="16.5" customHeight="1">
      <c r="A18" s="100">
        <v>7.0</v>
      </c>
      <c r="B18" s="101"/>
      <c r="C18" s="102"/>
      <c r="D18" s="103"/>
      <c r="E18" s="104"/>
      <c r="F18" s="105"/>
      <c r="G18" s="106"/>
      <c r="H18" s="107"/>
      <c r="I18" s="108"/>
      <c r="J18" s="109"/>
      <c r="K18" s="110" t="str">
        <f t="shared" si="1"/>
        <v/>
      </c>
      <c r="L18" s="111" t="str">
        <f>IF(COUNTIF('男子'!$B$7:$B$16,$A18)=1,"○",IF(COUNTIF('男子'!$B$7:$B$16,$A18)&gt;1,"×",""))</f>
        <v/>
      </c>
      <c r="M18" s="112" t="str">
        <f>IF(COUNTIF('男子'!$H$7:$H$16,$A18)=1,"○",IF(COUNTIF('男子'!$H$7:$H$16,$A18)&gt;1,"×",""))</f>
        <v/>
      </c>
      <c r="N18" s="112" t="str">
        <f>IF(COUNTIF('男子'!$B$20:$B$25,$A18)=1,"○",IF(COUNTIF('男子'!$B$20:$B$25,$A18)&gt;1,"×",""))</f>
        <v/>
      </c>
      <c r="O18" s="112" t="str">
        <f>IF(COUNTIF('男子'!$H$20:$H$25,$A18)=1,"○",IF(COUNTIF('男子'!$H$20:$H$25,$A18)&gt;1,"×",""))</f>
        <v/>
      </c>
      <c r="P18" s="112" t="str">
        <f>IF(COUNTIF('男子'!$B$29:$B$34,$A18)=1,"○",IF(COUNTIF('男子'!$B$29:$B$34,$A18)&gt;1,"×",""))</f>
        <v/>
      </c>
      <c r="Q18" s="112" t="str">
        <f>IF(COUNTIF('男子'!$H$29:$H$34,$A18)=1,"○",IF(COUNTIF('男子'!$H$29:$H$34,$A18)&gt;1,"×",""))</f>
        <v/>
      </c>
      <c r="R18" s="112" t="str">
        <f>IF(COUNTIF('男子'!$B$38:$B$43,$A18)=1,"○",IF(COUNTIF('男子'!$B$38:$B$43,$A18)&gt;1,"×",""))</f>
        <v/>
      </c>
      <c r="S18" s="112" t="str">
        <f>IF(COUNTIF('男子'!$H$38:$H$43,$A18)=1,"○",IF(COUNTIF('男子'!$H$38:$H$43,$A18)&gt;1,"×",""))</f>
        <v/>
      </c>
      <c r="T18" s="112" t="str">
        <f>IF(COUNTIF('男子'!$B$47:$B$52,$A18)=1,"○",IF(COUNTIF('男子'!$B$47:$B$52,$A18)&gt;1,"×",""))</f>
        <v/>
      </c>
      <c r="U18" s="113" t="str">
        <f>IF(COUNTIF('男子'!$H$47:$H$52,$A18)=1,"○",IF(COUNTIF('男子'!$H$47:$H$52,$A18)&gt;1,"×",""))</f>
        <v/>
      </c>
      <c r="V18" s="114" t="str">
        <f>IF(COUNTIF('女子'!$B$7:$B$16,$A18)=1,"○",IF(COUNTIF('女子'!$B$7:$B$16,$A18)&gt;1,"×",""))</f>
        <v/>
      </c>
      <c r="W18" s="115" t="str">
        <f>IF(COUNTIF('女子'!$H$7:$H$16,$A18)=1,"○",IF(COUNTIF('女子'!$H$7:$H$16,$A18)&gt;1,"×",""))</f>
        <v/>
      </c>
      <c r="X18" s="115" t="str">
        <f>IF(COUNTIF('女子'!$B$20:$B$25,$A18)=1,"○",IF(COUNTIF('女子'!$B$20:$B$25,$A18)&gt;1,"×",""))</f>
        <v/>
      </c>
      <c r="Y18" s="115" t="str">
        <f>IF(COUNTIF('女子'!$H$20:$H$25,$A18)=1,"○",IF(COUNTIF('女子'!$H$20:$H$25,$A18)&gt;1,"×",""))</f>
        <v/>
      </c>
      <c r="Z18" s="115" t="str">
        <f>IF(COUNTIF('女子'!$B$29:$B$34,$A18)=1,"○",IF(COUNTIF('女子'!$B$29:$B$34,$A18)&gt;1,"×",""))</f>
        <v/>
      </c>
      <c r="AA18" s="115" t="str">
        <f>IF(COUNTIF('女子'!$H$29:$H$34,$A18)=1,"○",IF(COUNTIF('女子'!$H$29:$H$34,$A18)&gt;1,"×",""))</f>
        <v/>
      </c>
      <c r="AB18" s="115" t="str">
        <f>IF(COUNTIF('女子'!$B$38:$B$43,$A18)=1,"○",IF(COUNTIF('女子'!$B$38:$B$43,$A18)&gt;1,"×",""))</f>
        <v/>
      </c>
      <c r="AC18" s="115" t="str">
        <f>IF(COUNTIF('女子'!$H$38:$H$43,$A18)=1,"○",IF(COUNTIF('女子'!$H$38:$H$43,$A18)&gt;1,"×",""))</f>
        <v/>
      </c>
      <c r="AD18" s="115" t="str">
        <f>IF(COUNTIF('女子'!$B$47:$B$52,$A18)=1,"○",IF(COUNTIF('女子'!$B$47:$B$52,$A18)&gt;1,"×",""))</f>
        <v/>
      </c>
      <c r="AE18" s="116" t="str">
        <f>IF(COUNTIF('女子'!$H$47:$H$52,$A18)=1,"○",IF(COUNTIF('女子'!$H$47:$H$52,$A18)&gt;1,"×",""))</f>
        <v/>
      </c>
    </row>
    <row r="19" ht="16.5" customHeight="1">
      <c r="A19" s="100">
        <v>8.0</v>
      </c>
      <c r="B19" s="117"/>
      <c r="C19" s="118"/>
      <c r="D19" s="119"/>
      <c r="E19" s="120"/>
      <c r="F19" s="121"/>
      <c r="G19" s="122"/>
      <c r="H19" s="123"/>
      <c r="I19" s="124"/>
      <c r="J19" s="125"/>
      <c r="K19" s="110" t="str">
        <f t="shared" si="1"/>
        <v/>
      </c>
      <c r="L19" s="111" t="str">
        <f>IF(COUNTIF('男子'!$B$7:$B$16,$A19)=1,"○",IF(COUNTIF('男子'!$B$7:$B$16,$A19)&gt;1,"×",""))</f>
        <v/>
      </c>
      <c r="M19" s="112" t="str">
        <f>IF(COUNTIF('男子'!$H$7:$H$16,$A19)=1,"○",IF(COUNTIF('男子'!$H$7:$H$16,$A19)&gt;1,"×",""))</f>
        <v/>
      </c>
      <c r="N19" s="112" t="str">
        <f>IF(COUNTIF('男子'!$B$20:$B$25,$A19)=1,"○",IF(COUNTIF('男子'!$B$20:$B$25,$A19)&gt;1,"×",""))</f>
        <v/>
      </c>
      <c r="O19" s="112" t="str">
        <f>IF(COUNTIF('男子'!$H$20:$H$25,$A19)=1,"○",IF(COUNTIF('男子'!$H$20:$H$25,$A19)&gt;1,"×",""))</f>
        <v/>
      </c>
      <c r="P19" s="112" t="str">
        <f>IF(COUNTIF('男子'!$B$29:$B$34,$A19)=1,"○",IF(COUNTIF('男子'!$B$29:$B$34,$A19)&gt;1,"×",""))</f>
        <v/>
      </c>
      <c r="Q19" s="112" t="str">
        <f>IF(COUNTIF('男子'!$H$29:$H$34,$A19)=1,"○",IF(COUNTIF('男子'!$H$29:$H$34,$A19)&gt;1,"×",""))</f>
        <v/>
      </c>
      <c r="R19" s="112" t="str">
        <f>IF(COUNTIF('男子'!$B$38:$B$43,$A19)=1,"○",IF(COUNTIF('男子'!$B$38:$B$43,$A19)&gt;1,"×",""))</f>
        <v/>
      </c>
      <c r="S19" s="112" t="str">
        <f>IF(COUNTIF('男子'!$H$38:$H$43,$A19)=1,"○",IF(COUNTIF('男子'!$H$38:$H$43,$A19)&gt;1,"×",""))</f>
        <v/>
      </c>
      <c r="T19" s="112" t="str">
        <f>IF(COUNTIF('男子'!$B$47:$B$52,$A19)=1,"○",IF(COUNTIF('男子'!$B$47:$B$52,$A19)&gt;1,"×",""))</f>
        <v/>
      </c>
      <c r="U19" s="113" t="str">
        <f>IF(COUNTIF('男子'!$H$47:$H$52,$A19)=1,"○",IF(COUNTIF('男子'!$H$47:$H$52,$A19)&gt;1,"×",""))</f>
        <v/>
      </c>
      <c r="V19" s="114" t="str">
        <f>IF(COUNTIF('女子'!$B$7:$B$16,$A19)=1,"○",IF(COUNTIF('女子'!$B$7:$B$16,$A19)&gt;1,"×",""))</f>
        <v/>
      </c>
      <c r="W19" s="115" t="str">
        <f>IF(COUNTIF('女子'!$H$7:$H$16,$A19)=1,"○",IF(COUNTIF('女子'!$H$7:$H$16,$A19)&gt;1,"×",""))</f>
        <v/>
      </c>
      <c r="X19" s="115" t="str">
        <f>IF(COUNTIF('女子'!$B$20:$B$25,$A19)=1,"○",IF(COUNTIF('女子'!$B$20:$B$25,$A19)&gt;1,"×",""))</f>
        <v/>
      </c>
      <c r="Y19" s="115" t="str">
        <f>IF(COUNTIF('女子'!$H$20:$H$25,$A19)=1,"○",IF(COUNTIF('女子'!$H$20:$H$25,$A19)&gt;1,"×",""))</f>
        <v/>
      </c>
      <c r="Z19" s="115" t="str">
        <f>IF(COUNTIF('女子'!$B$29:$B$34,$A19)=1,"○",IF(COUNTIF('女子'!$B$29:$B$34,$A19)&gt;1,"×",""))</f>
        <v/>
      </c>
      <c r="AA19" s="115" t="str">
        <f>IF(COUNTIF('女子'!$H$29:$H$34,$A19)=1,"○",IF(COUNTIF('女子'!$H$29:$H$34,$A19)&gt;1,"×",""))</f>
        <v/>
      </c>
      <c r="AB19" s="115" t="str">
        <f>IF(COUNTIF('女子'!$B$38:$B$43,$A19)=1,"○",IF(COUNTIF('女子'!$B$38:$B$43,$A19)&gt;1,"×",""))</f>
        <v/>
      </c>
      <c r="AC19" s="115" t="str">
        <f>IF(COUNTIF('女子'!$H$38:$H$43,$A19)=1,"○",IF(COUNTIF('女子'!$H$38:$H$43,$A19)&gt;1,"×",""))</f>
        <v/>
      </c>
      <c r="AD19" s="115" t="str">
        <f>IF(COUNTIF('女子'!$B$47:$B$52,$A19)=1,"○",IF(COUNTIF('女子'!$B$47:$B$52,$A19)&gt;1,"×",""))</f>
        <v/>
      </c>
      <c r="AE19" s="116" t="str">
        <f>IF(COUNTIF('女子'!$H$47:$H$52,$A19)=1,"○",IF(COUNTIF('女子'!$H$47:$H$52,$A19)&gt;1,"×",""))</f>
        <v/>
      </c>
    </row>
    <row r="20" ht="16.5" customHeight="1">
      <c r="A20" s="100">
        <v>9.0</v>
      </c>
      <c r="B20" s="117"/>
      <c r="C20" s="118"/>
      <c r="D20" s="119"/>
      <c r="E20" s="120"/>
      <c r="F20" s="121"/>
      <c r="G20" s="122"/>
      <c r="H20" s="123"/>
      <c r="I20" s="124"/>
      <c r="J20" s="125"/>
      <c r="K20" s="110" t="str">
        <f t="shared" si="1"/>
        <v/>
      </c>
      <c r="L20" s="111" t="str">
        <f>IF(COUNTIF('男子'!$B$7:$B$16,$A20)=1,"○",IF(COUNTIF('男子'!$B$7:$B$16,$A20)&gt;1,"×",""))</f>
        <v/>
      </c>
      <c r="M20" s="112" t="str">
        <f>IF(COUNTIF('男子'!$H$7:$H$16,$A20)=1,"○",IF(COUNTIF('男子'!$H$7:$H$16,$A20)&gt;1,"×",""))</f>
        <v/>
      </c>
      <c r="N20" s="112" t="str">
        <f>IF(COUNTIF('男子'!$B$20:$B$25,$A20)=1,"○",IF(COUNTIF('男子'!$B$20:$B$25,$A20)&gt;1,"×",""))</f>
        <v/>
      </c>
      <c r="O20" s="112" t="str">
        <f>IF(COUNTIF('男子'!$H$20:$H$25,$A20)=1,"○",IF(COUNTIF('男子'!$H$20:$H$25,$A20)&gt;1,"×",""))</f>
        <v/>
      </c>
      <c r="P20" s="112" t="str">
        <f>IF(COUNTIF('男子'!$B$29:$B$34,$A20)=1,"○",IF(COUNTIF('男子'!$B$29:$B$34,$A20)&gt;1,"×",""))</f>
        <v/>
      </c>
      <c r="Q20" s="112" t="str">
        <f>IF(COUNTIF('男子'!$H$29:$H$34,$A20)=1,"○",IF(COUNTIF('男子'!$H$29:$H$34,$A20)&gt;1,"×",""))</f>
        <v/>
      </c>
      <c r="R20" s="112" t="str">
        <f>IF(COUNTIF('男子'!$B$38:$B$43,$A20)=1,"○",IF(COUNTIF('男子'!$B$38:$B$43,$A20)&gt;1,"×",""))</f>
        <v/>
      </c>
      <c r="S20" s="112" t="str">
        <f>IF(COUNTIF('男子'!$H$38:$H$43,$A20)=1,"○",IF(COUNTIF('男子'!$H$38:$H$43,$A20)&gt;1,"×",""))</f>
        <v/>
      </c>
      <c r="T20" s="112" t="str">
        <f>IF(COUNTIF('男子'!$B$47:$B$52,$A20)=1,"○",IF(COUNTIF('男子'!$B$47:$B$52,$A20)&gt;1,"×",""))</f>
        <v/>
      </c>
      <c r="U20" s="113" t="str">
        <f>IF(COUNTIF('男子'!$H$47:$H$52,$A20)=1,"○",IF(COUNTIF('男子'!$H$47:$H$52,$A20)&gt;1,"×",""))</f>
        <v/>
      </c>
      <c r="V20" s="114" t="str">
        <f>IF(COUNTIF('女子'!$B$7:$B$16,$A20)=1,"○",IF(COUNTIF('女子'!$B$7:$B$16,$A20)&gt;1,"×",""))</f>
        <v/>
      </c>
      <c r="W20" s="115" t="str">
        <f>IF(COUNTIF('女子'!$H$7:$H$16,$A20)=1,"○",IF(COUNTIF('女子'!$H$7:$H$16,$A20)&gt;1,"×",""))</f>
        <v/>
      </c>
      <c r="X20" s="115" t="str">
        <f>IF(COUNTIF('女子'!$B$20:$B$25,$A20)=1,"○",IF(COUNTIF('女子'!$B$20:$B$25,$A20)&gt;1,"×",""))</f>
        <v/>
      </c>
      <c r="Y20" s="115" t="str">
        <f>IF(COUNTIF('女子'!$H$20:$H$25,$A20)=1,"○",IF(COUNTIF('女子'!$H$20:$H$25,$A20)&gt;1,"×",""))</f>
        <v/>
      </c>
      <c r="Z20" s="115" t="str">
        <f>IF(COUNTIF('女子'!$B$29:$B$34,$A20)=1,"○",IF(COUNTIF('女子'!$B$29:$B$34,$A20)&gt;1,"×",""))</f>
        <v/>
      </c>
      <c r="AA20" s="115" t="str">
        <f>IF(COUNTIF('女子'!$H$29:$H$34,$A20)=1,"○",IF(COUNTIF('女子'!$H$29:$H$34,$A20)&gt;1,"×",""))</f>
        <v/>
      </c>
      <c r="AB20" s="115" t="str">
        <f>IF(COUNTIF('女子'!$B$38:$B$43,$A20)=1,"○",IF(COUNTIF('女子'!$B$38:$B$43,$A20)&gt;1,"×",""))</f>
        <v/>
      </c>
      <c r="AC20" s="115" t="str">
        <f>IF(COUNTIF('女子'!$H$38:$H$43,$A20)=1,"○",IF(COUNTIF('女子'!$H$38:$H$43,$A20)&gt;1,"×",""))</f>
        <v/>
      </c>
      <c r="AD20" s="115" t="str">
        <f>IF(COUNTIF('女子'!$B$47:$B$52,$A20)=1,"○",IF(COUNTIF('女子'!$B$47:$B$52,$A20)&gt;1,"×",""))</f>
        <v/>
      </c>
      <c r="AE20" s="116" t="str">
        <f>IF(COUNTIF('女子'!$H$47:$H$52,$A20)=1,"○",IF(COUNTIF('女子'!$H$47:$H$52,$A20)&gt;1,"×",""))</f>
        <v/>
      </c>
    </row>
    <row r="21" ht="16.5" customHeight="1">
      <c r="A21" s="157">
        <v>10.0</v>
      </c>
      <c r="B21" s="101"/>
      <c r="C21" s="102"/>
      <c r="D21" s="103"/>
      <c r="E21" s="104"/>
      <c r="F21" s="105"/>
      <c r="G21" s="106"/>
      <c r="H21" s="107"/>
      <c r="I21" s="108"/>
      <c r="J21" s="109"/>
      <c r="K21" s="158" t="str">
        <f t="shared" si="1"/>
        <v/>
      </c>
      <c r="L21" s="159" t="str">
        <f>IF(COUNTIF('男子'!$B$7:$B$16,$A21)=1,"○",IF(COUNTIF('男子'!$B$7:$B$16,$A21)&gt;1,"×",""))</f>
        <v/>
      </c>
      <c r="M21" s="64" t="str">
        <f>IF(COUNTIF('男子'!$H$7:$H$16,$A21)=1,"○",IF(COUNTIF('男子'!$H$7:$H$16,$A21)&gt;1,"×",""))</f>
        <v/>
      </c>
      <c r="N21" s="64" t="str">
        <f>IF(COUNTIF('男子'!$B$20:$B$25,$A21)=1,"○",IF(COUNTIF('男子'!$B$20:$B$25,$A21)&gt;1,"×",""))</f>
        <v/>
      </c>
      <c r="O21" s="64" t="str">
        <f>IF(COUNTIF('男子'!$H$20:$H$25,$A21)=1,"○",IF(COUNTIF('男子'!$H$20:$H$25,$A21)&gt;1,"×",""))</f>
        <v/>
      </c>
      <c r="P21" s="64" t="str">
        <f>IF(COUNTIF('男子'!$B$29:$B$34,$A21)=1,"○",IF(COUNTIF('男子'!$B$29:$B$34,$A21)&gt;1,"×",""))</f>
        <v/>
      </c>
      <c r="Q21" s="64" t="str">
        <f>IF(COUNTIF('男子'!$H$29:$H$34,$A21)=1,"○",IF(COUNTIF('男子'!$H$29:$H$34,$A21)&gt;1,"×",""))</f>
        <v/>
      </c>
      <c r="R21" s="64" t="str">
        <f>IF(COUNTIF('男子'!$B$38:$B$43,$A21)=1,"○",IF(COUNTIF('男子'!$B$38:$B$43,$A21)&gt;1,"×",""))</f>
        <v/>
      </c>
      <c r="S21" s="64" t="str">
        <f>IF(COUNTIF('男子'!$H$38:$H$43,$A21)=1,"○",IF(COUNTIF('男子'!$H$38:$H$43,$A21)&gt;1,"×",""))</f>
        <v/>
      </c>
      <c r="T21" s="64" t="str">
        <f>IF(COUNTIF('男子'!$B$47:$B$52,$A21)=1,"○",IF(COUNTIF('男子'!$B$47:$B$52,$A21)&gt;1,"×",""))</f>
        <v/>
      </c>
      <c r="U21" s="160" t="str">
        <f>IF(COUNTIF('男子'!$H$47:$H$52,$A21)=1,"○",IF(COUNTIF('男子'!$H$47:$H$52,$A21)&gt;1,"×",""))</f>
        <v/>
      </c>
      <c r="V21" s="161" t="str">
        <f>IF(COUNTIF('女子'!$B$7:$B$16,$A21)=1,"○",IF(COUNTIF('女子'!$B$7:$B$16,$A21)&gt;1,"×",""))</f>
        <v/>
      </c>
      <c r="W21" s="162" t="str">
        <f>IF(COUNTIF('女子'!$H$7:$H$16,$A21)=1,"○",IF(COUNTIF('女子'!$H$7:$H$16,$A21)&gt;1,"×",""))</f>
        <v/>
      </c>
      <c r="X21" s="162" t="str">
        <f>IF(COUNTIF('女子'!$B$20:$B$25,$A21)=1,"○",IF(COUNTIF('女子'!$B$20:$B$25,$A21)&gt;1,"×",""))</f>
        <v/>
      </c>
      <c r="Y21" s="162" t="str">
        <f>IF(COUNTIF('女子'!$H$20:$H$25,$A21)=1,"○",IF(COUNTIF('女子'!$H$20:$H$25,$A21)&gt;1,"×",""))</f>
        <v/>
      </c>
      <c r="Z21" s="162" t="str">
        <f>IF(COUNTIF('女子'!$B$29:$B$34,$A21)=1,"○",IF(COUNTIF('女子'!$B$29:$B$34,$A21)&gt;1,"×",""))</f>
        <v/>
      </c>
      <c r="AA21" s="162" t="str">
        <f>IF(COUNTIF('女子'!$H$29:$H$34,$A21)=1,"○",IF(COUNTIF('女子'!$H$29:$H$34,$A21)&gt;1,"×",""))</f>
        <v/>
      </c>
      <c r="AB21" s="162" t="str">
        <f>IF(COUNTIF('女子'!$B$38:$B$43,$A21)=1,"○",IF(COUNTIF('女子'!$B$38:$B$43,$A21)&gt;1,"×",""))</f>
        <v/>
      </c>
      <c r="AC21" s="162" t="str">
        <f>IF(COUNTIF('女子'!$H$38:$H$43,$A21)=1,"○",IF(COUNTIF('女子'!$H$38:$H$43,$A21)&gt;1,"×",""))</f>
        <v/>
      </c>
      <c r="AD21" s="162" t="str">
        <f>IF(COUNTIF('女子'!$B$47:$B$52,$A21)=1,"○",IF(COUNTIF('女子'!$B$47:$B$52,$A21)&gt;1,"×",""))</f>
        <v/>
      </c>
      <c r="AE21" s="163" t="str">
        <f>IF(COUNTIF('女子'!$H$47:$H$52,$A21)=1,"○",IF(COUNTIF('女子'!$H$47:$H$52,$A21)&gt;1,"×",""))</f>
        <v/>
      </c>
    </row>
    <row r="22" ht="16.5" customHeight="1">
      <c r="A22" s="84">
        <v>11.0</v>
      </c>
      <c r="B22" s="85"/>
      <c r="C22" s="55"/>
      <c r="D22" s="86"/>
      <c r="E22" s="87"/>
      <c r="F22" s="88"/>
      <c r="G22" s="89"/>
      <c r="H22" s="90"/>
      <c r="I22" s="91"/>
      <c r="J22" s="92"/>
      <c r="K22" s="93" t="str">
        <f t="shared" si="1"/>
        <v/>
      </c>
      <c r="L22" s="94" t="str">
        <f>IF(COUNTIF('男子'!$B$7:$B$16,$A22)=1,"○",IF(COUNTIF('男子'!$B$7:$B$16,$A22)&gt;1,"×",""))</f>
        <v/>
      </c>
      <c r="M22" s="95" t="str">
        <f>IF(COUNTIF('男子'!$H$7:$H$16,$A22)=1,"○",IF(COUNTIF('男子'!$H$7:$H$16,$A22)&gt;1,"×",""))</f>
        <v/>
      </c>
      <c r="N22" s="95" t="str">
        <f>IF(COUNTIF('男子'!$B$20:$B$25,$A22)=1,"○",IF(COUNTIF('男子'!$B$20:$B$25,$A22)&gt;1,"×",""))</f>
        <v/>
      </c>
      <c r="O22" s="95" t="str">
        <f>IF(COUNTIF('男子'!$H$20:$H$25,$A22)=1,"○",IF(COUNTIF('男子'!$H$20:$H$25,$A22)&gt;1,"×",""))</f>
        <v/>
      </c>
      <c r="P22" s="95" t="str">
        <f>IF(COUNTIF('男子'!$B$29:$B$34,$A22)=1,"○",IF(COUNTIF('男子'!$B$29:$B$34,$A22)&gt;1,"×",""))</f>
        <v/>
      </c>
      <c r="Q22" s="95" t="str">
        <f>IF(COUNTIF('男子'!$H$29:$H$34,$A22)=1,"○",IF(COUNTIF('男子'!$H$29:$H$34,$A22)&gt;1,"×",""))</f>
        <v/>
      </c>
      <c r="R22" s="95" t="str">
        <f>IF(COUNTIF('男子'!$B$38:$B$43,$A22)=1,"○",IF(COUNTIF('男子'!$B$38:$B$43,$A22)&gt;1,"×",""))</f>
        <v/>
      </c>
      <c r="S22" s="95" t="str">
        <f>IF(COUNTIF('男子'!$H$38:$H$43,$A22)=1,"○",IF(COUNTIF('男子'!$H$38:$H$43,$A22)&gt;1,"×",""))</f>
        <v/>
      </c>
      <c r="T22" s="95" t="str">
        <f>IF(COUNTIF('男子'!$B$47:$B$52,$A22)=1,"○",IF(COUNTIF('男子'!$B$47:$B$52,$A22)&gt;1,"×",""))</f>
        <v/>
      </c>
      <c r="U22" s="96" t="str">
        <f>IF(COUNTIF('男子'!$H$47:$H$52,$A22)=1,"○",IF(COUNTIF('男子'!$H$47:$H$52,$A22)&gt;1,"×",""))</f>
        <v/>
      </c>
      <c r="V22" s="97" t="str">
        <f>IF(COUNTIF('女子'!$B$7:$B$16,$A22)=1,"○",IF(COUNTIF('女子'!$B$7:$B$16,$A22)&gt;1,"×",""))</f>
        <v/>
      </c>
      <c r="W22" s="98" t="str">
        <f>IF(COUNTIF('女子'!$H$7:$H$16,$A22)=1,"○",IF(COUNTIF('女子'!$H$7:$H$16,$A22)&gt;1,"×",""))</f>
        <v/>
      </c>
      <c r="X22" s="98" t="str">
        <f>IF(COUNTIF('女子'!$B$20:$B$25,$A22)=1,"○",IF(COUNTIF('女子'!$B$20:$B$25,$A22)&gt;1,"×",""))</f>
        <v/>
      </c>
      <c r="Y22" s="98" t="str">
        <f>IF(COUNTIF('女子'!$H$20:$H$25,$A22)=1,"○",IF(COUNTIF('女子'!$H$20:$H$25,$A22)&gt;1,"×",""))</f>
        <v/>
      </c>
      <c r="Z22" s="98" t="str">
        <f>IF(COUNTIF('女子'!$B$29:$B$34,$A22)=1,"○",IF(COUNTIF('女子'!$B$29:$B$34,$A22)&gt;1,"×",""))</f>
        <v/>
      </c>
      <c r="AA22" s="98" t="str">
        <f>IF(COUNTIF('女子'!$H$29:$H$34,$A22)=1,"○",IF(COUNTIF('女子'!$H$29:$H$34,$A22)&gt;1,"×",""))</f>
        <v/>
      </c>
      <c r="AB22" s="98" t="str">
        <f>IF(COUNTIF('女子'!$B$38:$B$43,$A22)=1,"○",IF(COUNTIF('女子'!$B$38:$B$43,$A22)&gt;1,"×",""))</f>
        <v/>
      </c>
      <c r="AC22" s="98" t="str">
        <f>IF(COUNTIF('女子'!$H$38:$H$43,$A22)=1,"○",IF(COUNTIF('女子'!$H$38:$H$43,$A22)&gt;1,"×",""))</f>
        <v/>
      </c>
      <c r="AD22" s="98" t="str">
        <f>IF(COUNTIF('女子'!$B$47:$B$52,$A22)=1,"○",IF(COUNTIF('女子'!$B$47:$B$52,$A22)&gt;1,"×",""))</f>
        <v/>
      </c>
      <c r="AE22" s="99" t="str">
        <f>IF(COUNTIF('女子'!$H$47:$H$52,$A22)=1,"○",IF(COUNTIF('女子'!$H$47:$H$52,$A22)&gt;1,"×",""))</f>
        <v/>
      </c>
    </row>
    <row r="23" ht="16.5" customHeight="1">
      <c r="A23" s="100">
        <v>12.0</v>
      </c>
      <c r="B23" s="117"/>
      <c r="C23" s="118"/>
      <c r="D23" s="119"/>
      <c r="E23" s="120"/>
      <c r="F23" s="121"/>
      <c r="G23" s="122"/>
      <c r="H23" s="123"/>
      <c r="I23" s="124"/>
      <c r="J23" s="125"/>
      <c r="K23" s="110" t="str">
        <f t="shared" si="1"/>
        <v/>
      </c>
      <c r="L23" s="111" t="str">
        <f>IF(COUNTIF('男子'!$B$7:$B$16,$A23)=1,"○",IF(COUNTIF('男子'!$B$7:$B$16,$A23)&gt;1,"×",""))</f>
        <v/>
      </c>
      <c r="M23" s="112" t="str">
        <f>IF(COUNTIF('男子'!$H$7:$H$16,$A23)=1,"○",IF(COUNTIF('男子'!$H$7:$H$16,$A23)&gt;1,"×",""))</f>
        <v/>
      </c>
      <c r="N23" s="112" t="str">
        <f>IF(COUNTIF('男子'!$B$20:$B$25,$A23)=1,"○",IF(COUNTIF('男子'!$B$20:$B$25,$A23)&gt;1,"×",""))</f>
        <v/>
      </c>
      <c r="O23" s="112" t="str">
        <f>IF(COUNTIF('男子'!$H$20:$H$25,$A23)=1,"○",IF(COUNTIF('男子'!$H$20:$H$25,$A23)&gt;1,"×",""))</f>
        <v/>
      </c>
      <c r="P23" s="112" t="str">
        <f>IF(COUNTIF('男子'!$B$29:$B$34,$A23)=1,"○",IF(COUNTIF('男子'!$B$29:$B$34,$A23)&gt;1,"×",""))</f>
        <v/>
      </c>
      <c r="Q23" s="112" t="str">
        <f>IF(COUNTIF('男子'!$H$29:$H$34,$A23)=1,"○",IF(COUNTIF('男子'!$H$29:$H$34,$A23)&gt;1,"×",""))</f>
        <v/>
      </c>
      <c r="R23" s="112" t="str">
        <f>IF(COUNTIF('男子'!$B$38:$B$43,$A23)=1,"○",IF(COUNTIF('男子'!$B$38:$B$43,$A23)&gt;1,"×",""))</f>
        <v/>
      </c>
      <c r="S23" s="112" t="str">
        <f>IF(COUNTIF('男子'!$H$38:$H$43,$A23)=1,"○",IF(COUNTIF('男子'!$H$38:$H$43,$A23)&gt;1,"×",""))</f>
        <v/>
      </c>
      <c r="T23" s="112" t="str">
        <f>IF(COUNTIF('男子'!$B$47:$B$52,$A23)=1,"○",IF(COUNTIF('男子'!$B$47:$B$52,$A23)&gt;1,"×",""))</f>
        <v/>
      </c>
      <c r="U23" s="113" t="str">
        <f>IF(COUNTIF('男子'!$H$47:$H$52,$A23)=1,"○",IF(COUNTIF('男子'!$H$47:$H$52,$A23)&gt;1,"×",""))</f>
        <v/>
      </c>
      <c r="V23" s="114" t="str">
        <f>IF(COUNTIF('女子'!$B$7:$B$16,$A23)=1,"○",IF(COUNTIF('女子'!$B$7:$B$16,$A23)&gt;1,"×",""))</f>
        <v/>
      </c>
      <c r="W23" s="115" t="str">
        <f>IF(COUNTIF('女子'!$H$7:$H$16,$A23)=1,"○",IF(COUNTIF('女子'!$H$7:$H$16,$A23)&gt;1,"×",""))</f>
        <v/>
      </c>
      <c r="X23" s="115" t="str">
        <f>IF(COUNTIF('女子'!$B$20:$B$25,$A23)=1,"○",IF(COUNTIF('女子'!$B$20:$B$25,$A23)&gt;1,"×",""))</f>
        <v/>
      </c>
      <c r="Y23" s="115" t="str">
        <f>IF(COUNTIF('女子'!$H$20:$H$25,$A23)=1,"○",IF(COUNTIF('女子'!$H$20:$H$25,$A23)&gt;1,"×",""))</f>
        <v/>
      </c>
      <c r="Z23" s="115" t="str">
        <f>IF(COUNTIF('女子'!$B$29:$B$34,$A23)=1,"○",IF(COUNTIF('女子'!$B$29:$B$34,$A23)&gt;1,"×",""))</f>
        <v/>
      </c>
      <c r="AA23" s="115" t="str">
        <f>IF(COUNTIF('女子'!$H$29:$H$34,$A23)=1,"○",IF(COUNTIF('女子'!$H$29:$H$34,$A23)&gt;1,"×",""))</f>
        <v/>
      </c>
      <c r="AB23" s="115" t="str">
        <f>IF(COUNTIF('女子'!$B$38:$B$43,$A23)=1,"○",IF(COUNTIF('女子'!$B$38:$B$43,$A23)&gt;1,"×",""))</f>
        <v/>
      </c>
      <c r="AC23" s="115" t="str">
        <f>IF(COUNTIF('女子'!$H$38:$H$43,$A23)=1,"○",IF(COUNTIF('女子'!$H$38:$H$43,$A23)&gt;1,"×",""))</f>
        <v/>
      </c>
      <c r="AD23" s="115" t="str">
        <f>IF(COUNTIF('女子'!$B$47:$B$52,$A23)=1,"○",IF(COUNTIF('女子'!$B$47:$B$52,$A23)&gt;1,"×",""))</f>
        <v/>
      </c>
      <c r="AE23" s="116" t="str">
        <f>IF(COUNTIF('女子'!$H$47:$H$52,$A23)=1,"○",IF(COUNTIF('女子'!$H$47:$H$52,$A23)&gt;1,"×",""))</f>
        <v/>
      </c>
    </row>
    <row r="24" ht="16.5" customHeight="1">
      <c r="A24" s="100">
        <v>13.0</v>
      </c>
      <c r="B24" s="117"/>
      <c r="C24" s="118"/>
      <c r="D24" s="119"/>
      <c r="E24" s="120"/>
      <c r="F24" s="121"/>
      <c r="G24" s="122"/>
      <c r="H24" s="123"/>
      <c r="I24" s="124"/>
      <c r="J24" s="125"/>
      <c r="K24" s="110" t="str">
        <f t="shared" si="1"/>
        <v/>
      </c>
      <c r="L24" s="111" t="str">
        <f>IF(COUNTIF('男子'!$B$7:$B$16,$A24)=1,"○",IF(COUNTIF('男子'!$B$7:$B$16,$A24)&gt;1,"×",""))</f>
        <v/>
      </c>
      <c r="M24" s="112" t="str">
        <f>IF(COUNTIF('男子'!$H$7:$H$16,$A24)=1,"○",IF(COUNTIF('男子'!$H$7:$H$16,$A24)&gt;1,"×",""))</f>
        <v/>
      </c>
      <c r="N24" s="112" t="str">
        <f>IF(COUNTIF('男子'!$B$20:$B$25,$A24)=1,"○",IF(COUNTIF('男子'!$B$20:$B$25,$A24)&gt;1,"×",""))</f>
        <v/>
      </c>
      <c r="O24" s="112" t="str">
        <f>IF(COUNTIF('男子'!$H$20:$H$25,$A24)=1,"○",IF(COUNTIF('男子'!$H$20:$H$25,$A24)&gt;1,"×",""))</f>
        <v/>
      </c>
      <c r="P24" s="112" t="str">
        <f>IF(COUNTIF('男子'!$B$29:$B$34,$A24)=1,"○",IF(COUNTIF('男子'!$B$29:$B$34,$A24)&gt;1,"×",""))</f>
        <v/>
      </c>
      <c r="Q24" s="112" t="str">
        <f>IF(COUNTIF('男子'!$H$29:$H$34,$A24)=1,"○",IF(COUNTIF('男子'!$H$29:$H$34,$A24)&gt;1,"×",""))</f>
        <v/>
      </c>
      <c r="R24" s="112" t="str">
        <f>IF(COUNTIF('男子'!$B$38:$B$43,$A24)=1,"○",IF(COUNTIF('男子'!$B$38:$B$43,$A24)&gt;1,"×",""))</f>
        <v/>
      </c>
      <c r="S24" s="112" t="str">
        <f>IF(COUNTIF('男子'!$H$38:$H$43,$A24)=1,"○",IF(COUNTIF('男子'!$H$38:$H$43,$A24)&gt;1,"×",""))</f>
        <v/>
      </c>
      <c r="T24" s="112" t="str">
        <f>IF(COUNTIF('男子'!$B$47:$B$52,$A24)=1,"○",IF(COUNTIF('男子'!$B$47:$B$52,$A24)&gt;1,"×",""))</f>
        <v/>
      </c>
      <c r="U24" s="113" t="str">
        <f>IF(COUNTIF('男子'!$H$47:$H$52,$A24)=1,"○",IF(COUNTIF('男子'!$H$47:$H$52,$A24)&gt;1,"×",""))</f>
        <v/>
      </c>
      <c r="V24" s="114" t="str">
        <f>IF(COUNTIF('女子'!$B$7:$B$16,$A24)=1,"○",IF(COUNTIF('女子'!$B$7:$B$16,$A24)&gt;1,"×",""))</f>
        <v/>
      </c>
      <c r="W24" s="115" t="str">
        <f>IF(COUNTIF('女子'!$H$7:$H$16,$A24)=1,"○",IF(COUNTIF('女子'!$H$7:$H$16,$A24)&gt;1,"×",""))</f>
        <v/>
      </c>
      <c r="X24" s="115" t="str">
        <f>IF(COUNTIF('女子'!$B$20:$B$25,$A24)=1,"○",IF(COUNTIF('女子'!$B$20:$B$25,$A24)&gt;1,"×",""))</f>
        <v/>
      </c>
      <c r="Y24" s="115" t="str">
        <f>IF(COUNTIF('女子'!$H$20:$H$25,$A24)=1,"○",IF(COUNTIF('女子'!$H$20:$H$25,$A24)&gt;1,"×",""))</f>
        <v/>
      </c>
      <c r="Z24" s="115" t="str">
        <f>IF(COUNTIF('女子'!$B$29:$B$34,$A24)=1,"○",IF(COUNTIF('女子'!$B$29:$B$34,$A24)&gt;1,"×",""))</f>
        <v/>
      </c>
      <c r="AA24" s="115" t="str">
        <f>IF(COUNTIF('女子'!$H$29:$H$34,$A24)=1,"○",IF(COUNTIF('女子'!$H$29:$H$34,$A24)&gt;1,"×",""))</f>
        <v/>
      </c>
      <c r="AB24" s="115" t="str">
        <f>IF(COUNTIF('女子'!$B$38:$B$43,$A24)=1,"○",IF(COUNTIF('女子'!$B$38:$B$43,$A24)&gt;1,"×",""))</f>
        <v/>
      </c>
      <c r="AC24" s="115" t="str">
        <f>IF(COUNTIF('女子'!$H$38:$H$43,$A24)=1,"○",IF(COUNTIF('女子'!$H$38:$H$43,$A24)&gt;1,"×",""))</f>
        <v/>
      </c>
      <c r="AD24" s="115" t="str">
        <f>IF(COUNTIF('女子'!$B$47:$B$52,$A24)=1,"○",IF(COUNTIF('女子'!$B$47:$B$52,$A24)&gt;1,"×",""))</f>
        <v/>
      </c>
      <c r="AE24" s="116" t="str">
        <f>IF(COUNTIF('女子'!$H$47:$H$52,$A24)=1,"○",IF(COUNTIF('女子'!$H$47:$H$52,$A24)&gt;1,"×",""))</f>
        <v/>
      </c>
    </row>
    <row r="25" ht="16.5" customHeight="1">
      <c r="A25" s="100">
        <v>14.0</v>
      </c>
      <c r="B25" s="117"/>
      <c r="C25" s="118"/>
      <c r="D25" s="119"/>
      <c r="E25" s="120"/>
      <c r="F25" s="121"/>
      <c r="G25" s="122"/>
      <c r="H25" s="123"/>
      <c r="I25" s="124"/>
      <c r="J25" s="125"/>
      <c r="K25" s="110" t="str">
        <f t="shared" si="1"/>
        <v/>
      </c>
      <c r="L25" s="111" t="str">
        <f>IF(COUNTIF('男子'!$B$7:$B$16,$A25)=1,"○",IF(COUNTIF('男子'!$B$7:$B$16,$A25)&gt;1,"×",""))</f>
        <v/>
      </c>
      <c r="M25" s="112" t="str">
        <f>IF(COUNTIF('男子'!$H$7:$H$16,$A25)=1,"○",IF(COUNTIF('男子'!$H$7:$H$16,$A25)&gt;1,"×",""))</f>
        <v/>
      </c>
      <c r="N25" s="112" t="str">
        <f>IF(COUNTIF('男子'!$B$20:$B$25,$A25)=1,"○",IF(COUNTIF('男子'!$B$20:$B$25,$A25)&gt;1,"×",""))</f>
        <v/>
      </c>
      <c r="O25" s="112" t="str">
        <f>IF(COUNTIF('男子'!$H$20:$H$25,$A25)=1,"○",IF(COUNTIF('男子'!$H$20:$H$25,$A25)&gt;1,"×",""))</f>
        <v/>
      </c>
      <c r="P25" s="112" t="str">
        <f>IF(COUNTIF('男子'!$B$29:$B$34,$A25)=1,"○",IF(COUNTIF('男子'!$B$29:$B$34,$A25)&gt;1,"×",""))</f>
        <v/>
      </c>
      <c r="Q25" s="112" t="str">
        <f>IF(COUNTIF('男子'!$H$29:$H$34,$A25)=1,"○",IF(COUNTIF('男子'!$H$29:$H$34,$A25)&gt;1,"×",""))</f>
        <v/>
      </c>
      <c r="R25" s="112" t="str">
        <f>IF(COUNTIF('男子'!$B$38:$B$43,$A25)=1,"○",IF(COUNTIF('男子'!$B$38:$B$43,$A25)&gt;1,"×",""))</f>
        <v/>
      </c>
      <c r="S25" s="112" t="str">
        <f>IF(COUNTIF('男子'!$H$38:$H$43,$A25)=1,"○",IF(COUNTIF('男子'!$H$38:$H$43,$A25)&gt;1,"×",""))</f>
        <v/>
      </c>
      <c r="T25" s="112" t="str">
        <f>IF(COUNTIF('男子'!$B$47:$B$52,$A25)=1,"○",IF(COUNTIF('男子'!$B$47:$B$52,$A25)&gt;1,"×",""))</f>
        <v/>
      </c>
      <c r="U25" s="113" t="str">
        <f>IF(COUNTIF('男子'!$H$47:$H$52,$A25)=1,"○",IF(COUNTIF('男子'!$H$47:$H$52,$A25)&gt;1,"×",""))</f>
        <v/>
      </c>
      <c r="V25" s="114" t="str">
        <f>IF(COUNTIF('女子'!$B$7:$B$16,$A25)=1,"○",IF(COUNTIF('女子'!$B$7:$B$16,$A25)&gt;1,"×",""))</f>
        <v/>
      </c>
      <c r="W25" s="115" t="str">
        <f>IF(COUNTIF('女子'!$H$7:$H$16,$A25)=1,"○",IF(COUNTIF('女子'!$H$7:$H$16,$A25)&gt;1,"×",""))</f>
        <v/>
      </c>
      <c r="X25" s="115" t="str">
        <f>IF(COUNTIF('女子'!$B$20:$B$25,$A25)=1,"○",IF(COUNTIF('女子'!$B$20:$B$25,$A25)&gt;1,"×",""))</f>
        <v/>
      </c>
      <c r="Y25" s="115" t="str">
        <f>IF(COUNTIF('女子'!$H$20:$H$25,$A25)=1,"○",IF(COUNTIF('女子'!$H$20:$H$25,$A25)&gt;1,"×",""))</f>
        <v/>
      </c>
      <c r="Z25" s="115" t="str">
        <f>IF(COUNTIF('女子'!$B$29:$B$34,$A25)=1,"○",IF(COUNTIF('女子'!$B$29:$B$34,$A25)&gt;1,"×",""))</f>
        <v/>
      </c>
      <c r="AA25" s="115" t="str">
        <f>IF(COUNTIF('女子'!$H$29:$H$34,$A25)=1,"○",IF(COUNTIF('女子'!$H$29:$H$34,$A25)&gt;1,"×",""))</f>
        <v/>
      </c>
      <c r="AB25" s="115" t="str">
        <f>IF(COUNTIF('女子'!$B$38:$B$43,$A25)=1,"○",IF(COUNTIF('女子'!$B$38:$B$43,$A25)&gt;1,"×",""))</f>
        <v/>
      </c>
      <c r="AC25" s="115" t="str">
        <f>IF(COUNTIF('女子'!$H$38:$H$43,$A25)=1,"○",IF(COUNTIF('女子'!$H$38:$H$43,$A25)&gt;1,"×",""))</f>
        <v/>
      </c>
      <c r="AD25" s="115" t="str">
        <f>IF(COUNTIF('女子'!$B$47:$B$52,$A25)=1,"○",IF(COUNTIF('女子'!$B$47:$B$52,$A25)&gt;1,"×",""))</f>
        <v/>
      </c>
      <c r="AE25" s="116" t="str">
        <f>IF(COUNTIF('女子'!$H$47:$H$52,$A25)=1,"○",IF(COUNTIF('女子'!$H$47:$H$52,$A25)&gt;1,"×",""))</f>
        <v/>
      </c>
    </row>
    <row r="26" ht="16.5" customHeight="1">
      <c r="A26" s="126">
        <v>15.0</v>
      </c>
      <c r="B26" s="164"/>
      <c r="C26" s="165"/>
      <c r="D26" s="166"/>
      <c r="E26" s="167"/>
      <c r="F26" s="168"/>
      <c r="G26" s="169"/>
      <c r="H26" s="170"/>
      <c r="I26" s="171"/>
      <c r="J26" s="172"/>
      <c r="K26" s="135" t="str">
        <f t="shared" si="1"/>
        <v/>
      </c>
      <c r="L26" s="136" t="str">
        <f>IF(COUNTIF('男子'!$B$7:$B$16,$A26)=1,"○",IF(COUNTIF('男子'!$B$7:$B$16,$A26)&gt;1,"×",""))</f>
        <v/>
      </c>
      <c r="M26" s="137" t="str">
        <f>IF(COUNTIF('男子'!$H$7:$H$16,$A26)=1,"○",IF(COUNTIF('男子'!$H$7:$H$16,$A26)&gt;1,"×",""))</f>
        <v/>
      </c>
      <c r="N26" s="137" t="str">
        <f>IF(COUNTIF('男子'!$B$20:$B$25,$A26)=1,"○",IF(COUNTIF('男子'!$B$20:$B$25,$A26)&gt;1,"×",""))</f>
        <v/>
      </c>
      <c r="O26" s="137" t="str">
        <f>IF(COUNTIF('男子'!$H$20:$H$25,$A26)=1,"○",IF(COUNTIF('男子'!$H$20:$H$25,$A26)&gt;1,"×",""))</f>
        <v/>
      </c>
      <c r="P26" s="137" t="str">
        <f>IF(COUNTIF('男子'!$B$29:$B$34,$A26)=1,"○",IF(COUNTIF('男子'!$B$29:$B$34,$A26)&gt;1,"×",""))</f>
        <v/>
      </c>
      <c r="Q26" s="137" t="str">
        <f>IF(COUNTIF('男子'!$H$29:$H$34,$A26)=1,"○",IF(COUNTIF('男子'!$H$29:$H$34,$A26)&gt;1,"×",""))</f>
        <v/>
      </c>
      <c r="R26" s="137" t="str">
        <f>IF(COUNTIF('男子'!$B$38:$B$43,$A26)=1,"○",IF(COUNTIF('男子'!$B$38:$B$43,$A26)&gt;1,"×",""))</f>
        <v/>
      </c>
      <c r="S26" s="137" t="str">
        <f>IF(COUNTIF('男子'!$H$38:$H$43,$A26)=1,"○",IF(COUNTIF('男子'!$H$38:$H$43,$A26)&gt;1,"×",""))</f>
        <v/>
      </c>
      <c r="T26" s="137" t="str">
        <f>IF(COUNTIF('男子'!$B$47:$B$52,$A26)=1,"○",IF(COUNTIF('男子'!$B$47:$B$52,$A26)&gt;1,"×",""))</f>
        <v/>
      </c>
      <c r="U26" s="138" t="str">
        <f>IF(COUNTIF('男子'!$H$47:$H$52,$A26)=1,"○",IF(COUNTIF('男子'!$H$47:$H$52,$A26)&gt;1,"×",""))</f>
        <v/>
      </c>
      <c r="V26" s="139" t="str">
        <f>IF(COUNTIF('女子'!$B$7:$B$16,$A26)=1,"○",IF(COUNTIF('女子'!$B$7:$B$16,$A26)&gt;1,"×",""))</f>
        <v/>
      </c>
      <c r="W26" s="140" t="str">
        <f>IF(COUNTIF('女子'!$H$7:$H$16,$A26)=1,"○",IF(COUNTIF('女子'!$H$7:$H$16,$A26)&gt;1,"×",""))</f>
        <v/>
      </c>
      <c r="X26" s="140" t="str">
        <f>IF(COUNTIF('女子'!$B$20:$B$25,$A26)=1,"○",IF(COUNTIF('女子'!$B$20:$B$25,$A26)&gt;1,"×",""))</f>
        <v/>
      </c>
      <c r="Y26" s="140" t="str">
        <f>IF(COUNTIF('女子'!$H$20:$H$25,$A26)=1,"○",IF(COUNTIF('女子'!$H$20:$H$25,$A26)&gt;1,"×",""))</f>
        <v/>
      </c>
      <c r="Z26" s="140" t="str">
        <f>IF(COUNTIF('女子'!$B$29:$B$34,$A26)=1,"○",IF(COUNTIF('女子'!$B$29:$B$34,$A26)&gt;1,"×",""))</f>
        <v/>
      </c>
      <c r="AA26" s="140" t="str">
        <f>IF(COUNTIF('女子'!$H$29:$H$34,$A26)=1,"○",IF(COUNTIF('女子'!$H$29:$H$34,$A26)&gt;1,"×",""))</f>
        <v/>
      </c>
      <c r="AB26" s="140" t="str">
        <f>IF(COUNTIF('女子'!$B$38:$B$43,$A26)=1,"○",IF(COUNTIF('女子'!$B$38:$B$43,$A26)&gt;1,"×",""))</f>
        <v/>
      </c>
      <c r="AC26" s="140" t="str">
        <f>IF(COUNTIF('女子'!$H$38:$H$43,$A26)=1,"○",IF(COUNTIF('女子'!$H$38:$H$43,$A26)&gt;1,"×",""))</f>
        <v/>
      </c>
      <c r="AD26" s="140" t="str">
        <f>IF(COUNTIF('女子'!$B$47:$B$52,$A26)=1,"○",IF(COUNTIF('女子'!$B$47:$B$52,$A26)&gt;1,"×",""))</f>
        <v/>
      </c>
      <c r="AE26" s="141" t="str">
        <f>IF(COUNTIF('女子'!$H$47:$H$52,$A26)=1,"○",IF(COUNTIF('女子'!$H$47:$H$52,$A26)&gt;1,"×",""))</f>
        <v/>
      </c>
    </row>
    <row r="27" ht="16.5" customHeight="1">
      <c r="A27" s="84">
        <v>16.0</v>
      </c>
      <c r="B27" s="85"/>
      <c r="C27" s="55"/>
      <c r="D27" s="86"/>
      <c r="E27" s="87"/>
      <c r="F27" s="88"/>
      <c r="G27" s="89"/>
      <c r="H27" s="90"/>
      <c r="I27" s="91"/>
      <c r="J27" s="92"/>
      <c r="K27" s="93" t="str">
        <f t="shared" si="1"/>
        <v/>
      </c>
      <c r="L27" s="94" t="str">
        <f>IF(COUNTIF('男子'!$B$7:$B$16,$A27)=1,"○",IF(COUNTIF('男子'!$B$7:$B$16,$A27)&gt;1,"×",""))</f>
        <v/>
      </c>
      <c r="M27" s="95" t="str">
        <f>IF(COUNTIF('男子'!$H$7:$H$16,$A27)=1,"○",IF(COUNTIF('男子'!$H$7:$H$16,$A27)&gt;1,"×",""))</f>
        <v/>
      </c>
      <c r="N27" s="95" t="str">
        <f>IF(COUNTIF('男子'!$B$20:$B$25,$A27)=1,"○",IF(COUNTIF('男子'!$B$20:$B$25,$A27)&gt;1,"×",""))</f>
        <v/>
      </c>
      <c r="O27" s="95" t="str">
        <f>IF(COUNTIF('男子'!$H$20:$H$25,$A27)=1,"○",IF(COUNTIF('男子'!$H$20:$H$25,$A27)&gt;1,"×",""))</f>
        <v/>
      </c>
      <c r="P27" s="95" t="str">
        <f>IF(COUNTIF('男子'!$B$29:$B$34,$A27)=1,"○",IF(COUNTIF('男子'!$B$29:$B$34,$A27)&gt;1,"×",""))</f>
        <v/>
      </c>
      <c r="Q27" s="95" t="str">
        <f>IF(COUNTIF('男子'!$H$29:$H$34,$A27)=1,"○",IF(COUNTIF('男子'!$H$29:$H$34,$A27)&gt;1,"×",""))</f>
        <v/>
      </c>
      <c r="R27" s="95" t="str">
        <f>IF(COUNTIF('男子'!$B$38:$B$43,$A27)=1,"○",IF(COUNTIF('男子'!$B$38:$B$43,$A27)&gt;1,"×",""))</f>
        <v/>
      </c>
      <c r="S27" s="95" t="str">
        <f>IF(COUNTIF('男子'!$H$38:$H$43,$A27)=1,"○",IF(COUNTIF('男子'!$H$38:$H$43,$A27)&gt;1,"×",""))</f>
        <v/>
      </c>
      <c r="T27" s="95" t="str">
        <f>IF(COUNTIF('男子'!$B$47:$B$52,$A27)=1,"○",IF(COUNTIF('男子'!$B$47:$B$52,$A27)&gt;1,"×",""))</f>
        <v/>
      </c>
      <c r="U27" s="96" t="str">
        <f>IF(COUNTIF('男子'!$H$47:$H$52,$A27)=1,"○",IF(COUNTIF('男子'!$H$47:$H$52,$A27)&gt;1,"×",""))</f>
        <v/>
      </c>
      <c r="V27" s="97" t="str">
        <f>IF(COUNTIF('女子'!$B$7:$B$16,$A27)=1,"○",IF(COUNTIF('女子'!$B$7:$B$16,$A27)&gt;1,"×",""))</f>
        <v/>
      </c>
      <c r="W27" s="98" t="str">
        <f>IF(COUNTIF('女子'!$H$7:$H$16,$A27)=1,"○",IF(COUNTIF('女子'!$H$7:$H$16,$A27)&gt;1,"×",""))</f>
        <v/>
      </c>
      <c r="X27" s="98" t="str">
        <f>IF(COUNTIF('女子'!$B$20:$B$25,$A27)=1,"○",IF(COUNTIF('女子'!$B$20:$B$25,$A27)&gt;1,"×",""))</f>
        <v/>
      </c>
      <c r="Y27" s="98" t="str">
        <f>IF(COUNTIF('女子'!$H$20:$H$25,$A27)=1,"○",IF(COUNTIF('女子'!$H$20:$H$25,$A27)&gt;1,"×",""))</f>
        <v/>
      </c>
      <c r="Z27" s="98" t="str">
        <f>IF(COUNTIF('女子'!$B$29:$B$34,$A27)=1,"○",IF(COUNTIF('女子'!$B$29:$B$34,$A27)&gt;1,"×",""))</f>
        <v/>
      </c>
      <c r="AA27" s="98" t="str">
        <f>IF(COUNTIF('女子'!$H$29:$H$34,$A27)=1,"○",IF(COUNTIF('女子'!$H$29:$H$34,$A27)&gt;1,"×",""))</f>
        <v/>
      </c>
      <c r="AB27" s="98" t="str">
        <f>IF(COUNTIF('女子'!$B$38:$B$43,$A27)=1,"○",IF(COUNTIF('女子'!$B$38:$B$43,$A27)&gt;1,"×",""))</f>
        <v/>
      </c>
      <c r="AC27" s="98" t="str">
        <f>IF(COUNTIF('女子'!$H$38:$H$43,$A27)=1,"○",IF(COUNTIF('女子'!$H$38:$H$43,$A27)&gt;1,"×",""))</f>
        <v/>
      </c>
      <c r="AD27" s="98" t="str">
        <f>IF(COUNTIF('女子'!$B$47:$B$52,$A27)=1,"○",IF(COUNTIF('女子'!$B$47:$B$52,$A27)&gt;1,"×",""))</f>
        <v/>
      </c>
      <c r="AE27" s="99" t="str">
        <f>IF(COUNTIF('女子'!$H$47:$H$52,$A27)=1,"○",IF(COUNTIF('女子'!$H$47:$H$52,$A27)&gt;1,"×",""))</f>
        <v/>
      </c>
    </row>
    <row r="28" ht="16.5" customHeight="1">
      <c r="A28" s="100">
        <v>17.0</v>
      </c>
      <c r="B28" s="117"/>
      <c r="C28" s="118"/>
      <c r="D28" s="119"/>
      <c r="E28" s="120"/>
      <c r="F28" s="121"/>
      <c r="G28" s="122"/>
      <c r="H28" s="123"/>
      <c r="I28" s="124"/>
      <c r="J28" s="125"/>
      <c r="K28" s="110" t="str">
        <f t="shared" si="1"/>
        <v/>
      </c>
      <c r="L28" s="111" t="str">
        <f>IF(COUNTIF('男子'!$B$7:$B$16,$A28)=1,"○",IF(COUNTIF('男子'!$B$7:$B$16,$A28)&gt;1,"×",""))</f>
        <v/>
      </c>
      <c r="M28" s="112" t="str">
        <f>IF(COUNTIF('男子'!$H$7:$H$16,$A28)=1,"○",IF(COUNTIF('男子'!$H$7:$H$16,$A28)&gt;1,"×",""))</f>
        <v/>
      </c>
      <c r="N28" s="112" t="str">
        <f>IF(COUNTIF('男子'!$B$20:$B$25,$A28)=1,"○",IF(COUNTIF('男子'!$B$20:$B$25,$A28)&gt;1,"×",""))</f>
        <v/>
      </c>
      <c r="O28" s="112" t="str">
        <f>IF(COUNTIF('男子'!$H$20:$H$25,$A28)=1,"○",IF(COUNTIF('男子'!$H$20:$H$25,$A28)&gt;1,"×",""))</f>
        <v/>
      </c>
      <c r="P28" s="112" t="str">
        <f>IF(COUNTIF('男子'!$B$29:$B$34,$A28)=1,"○",IF(COUNTIF('男子'!$B$29:$B$34,$A28)&gt;1,"×",""))</f>
        <v/>
      </c>
      <c r="Q28" s="112" t="str">
        <f>IF(COUNTIF('男子'!$H$29:$H$34,$A28)=1,"○",IF(COUNTIF('男子'!$H$29:$H$34,$A28)&gt;1,"×",""))</f>
        <v/>
      </c>
      <c r="R28" s="112" t="str">
        <f>IF(COUNTIF('男子'!$B$38:$B$43,$A28)=1,"○",IF(COUNTIF('男子'!$B$38:$B$43,$A28)&gt;1,"×",""))</f>
        <v/>
      </c>
      <c r="S28" s="112" t="str">
        <f>IF(COUNTIF('男子'!$H$38:$H$43,$A28)=1,"○",IF(COUNTIF('男子'!$H$38:$H$43,$A28)&gt;1,"×",""))</f>
        <v/>
      </c>
      <c r="T28" s="112" t="str">
        <f>IF(COUNTIF('男子'!$B$47:$B$52,$A28)=1,"○",IF(COUNTIF('男子'!$B$47:$B$52,$A28)&gt;1,"×",""))</f>
        <v/>
      </c>
      <c r="U28" s="113" t="str">
        <f>IF(COUNTIF('男子'!$H$47:$H$52,$A28)=1,"○",IF(COUNTIF('男子'!$H$47:$H$52,$A28)&gt;1,"×",""))</f>
        <v/>
      </c>
      <c r="V28" s="114" t="str">
        <f>IF(COUNTIF('女子'!$B$7:$B$16,$A28)=1,"○",IF(COUNTIF('女子'!$B$7:$B$16,$A28)&gt;1,"×",""))</f>
        <v/>
      </c>
      <c r="W28" s="115" t="str">
        <f>IF(COUNTIF('女子'!$H$7:$H$16,$A28)=1,"○",IF(COUNTIF('女子'!$H$7:$H$16,$A28)&gt;1,"×",""))</f>
        <v/>
      </c>
      <c r="X28" s="115" t="str">
        <f>IF(COUNTIF('女子'!$B$20:$B$25,$A28)=1,"○",IF(COUNTIF('女子'!$B$20:$B$25,$A28)&gt;1,"×",""))</f>
        <v/>
      </c>
      <c r="Y28" s="115" t="str">
        <f>IF(COUNTIF('女子'!$H$20:$H$25,$A28)=1,"○",IF(COUNTIF('女子'!$H$20:$H$25,$A28)&gt;1,"×",""))</f>
        <v/>
      </c>
      <c r="Z28" s="115" t="str">
        <f>IF(COUNTIF('女子'!$B$29:$B$34,$A28)=1,"○",IF(COUNTIF('女子'!$B$29:$B$34,$A28)&gt;1,"×",""))</f>
        <v/>
      </c>
      <c r="AA28" s="115" t="str">
        <f>IF(COUNTIF('女子'!$H$29:$H$34,$A28)=1,"○",IF(COUNTIF('女子'!$H$29:$H$34,$A28)&gt;1,"×",""))</f>
        <v/>
      </c>
      <c r="AB28" s="115" t="str">
        <f>IF(COUNTIF('女子'!$B$38:$B$43,$A28)=1,"○",IF(COUNTIF('女子'!$B$38:$B$43,$A28)&gt;1,"×",""))</f>
        <v/>
      </c>
      <c r="AC28" s="115" t="str">
        <f>IF(COUNTIF('女子'!$H$38:$H$43,$A28)=1,"○",IF(COUNTIF('女子'!$H$38:$H$43,$A28)&gt;1,"×",""))</f>
        <v/>
      </c>
      <c r="AD28" s="115" t="str">
        <f>IF(COUNTIF('女子'!$B$47:$B$52,$A28)=1,"○",IF(COUNTIF('女子'!$B$47:$B$52,$A28)&gt;1,"×",""))</f>
        <v/>
      </c>
      <c r="AE28" s="116" t="str">
        <f>IF(COUNTIF('女子'!$H$47:$H$52,$A28)=1,"○",IF(COUNTIF('女子'!$H$47:$H$52,$A28)&gt;1,"×",""))</f>
        <v/>
      </c>
    </row>
    <row r="29" ht="16.5" customHeight="1">
      <c r="A29" s="100">
        <v>18.0</v>
      </c>
      <c r="B29" s="117"/>
      <c r="C29" s="118"/>
      <c r="D29" s="119"/>
      <c r="E29" s="120"/>
      <c r="F29" s="121"/>
      <c r="G29" s="122"/>
      <c r="H29" s="123"/>
      <c r="I29" s="124"/>
      <c r="J29" s="125"/>
      <c r="K29" s="110" t="str">
        <f t="shared" si="1"/>
        <v/>
      </c>
      <c r="L29" s="111" t="str">
        <f>IF(COUNTIF('男子'!$B$7:$B$16,$A29)=1,"○",IF(COUNTIF('男子'!$B$7:$B$16,$A29)&gt;1,"×",""))</f>
        <v/>
      </c>
      <c r="M29" s="112" t="str">
        <f>IF(COUNTIF('男子'!$H$7:$H$16,$A29)=1,"○",IF(COUNTIF('男子'!$H$7:$H$16,$A29)&gt;1,"×",""))</f>
        <v/>
      </c>
      <c r="N29" s="112" t="str">
        <f>IF(COUNTIF('男子'!$B$20:$B$25,$A29)=1,"○",IF(COUNTIF('男子'!$B$20:$B$25,$A29)&gt;1,"×",""))</f>
        <v/>
      </c>
      <c r="O29" s="112" t="str">
        <f>IF(COUNTIF('男子'!$H$20:$H$25,$A29)=1,"○",IF(COUNTIF('男子'!$H$20:$H$25,$A29)&gt;1,"×",""))</f>
        <v/>
      </c>
      <c r="P29" s="112" t="str">
        <f>IF(COUNTIF('男子'!$B$29:$B$34,$A29)=1,"○",IF(COUNTIF('男子'!$B$29:$B$34,$A29)&gt;1,"×",""))</f>
        <v/>
      </c>
      <c r="Q29" s="112" t="str">
        <f>IF(COUNTIF('男子'!$H$29:$H$34,$A29)=1,"○",IF(COUNTIF('男子'!$H$29:$H$34,$A29)&gt;1,"×",""))</f>
        <v/>
      </c>
      <c r="R29" s="112" t="str">
        <f>IF(COUNTIF('男子'!$B$38:$B$43,$A29)=1,"○",IF(COUNTIF('男子'!$B$38:$B$43,$A29)&gt;1,"×",""))</f>
        <v/>
      </c>
      <c r="S29" s="112" t="str">
        <f>IF(COUNTIF('男子'!$H$38:$H$43,$A29)=1,"○",IF(COUNTIF('男子'!$H$38:$H$43,$A29)&gt;1,"×",""))</f>
        <v/>
      </c>
      <c r="T29" s="112" t="str">
        <f>IF(COUNTIF('男子'!$B$47:$B$52,$A29)=1,"○",IF(COUNTIF('男子'!$B$47:$B$52,$A29)&gt;1,"×",""))</f>
        <v/>
      </c>
      <c r="U29" s="113" t="str">
        <f>IF(COUNTIF('男子'!$H$47:$H$52,$A29)=1,"○",IF(COUNTIF('男子'!$H$47:$H$52,$A29)&gt;1,"×",""))</f>
        <v/>
      </c>
      <c r="V29" s="114" t="str">
        <f>IF(COUNTIF('女子'!$B$7:$B$16,$A29)=1,"○",IF(COUNTIF('女子'!$B$7:$B$16,$A29)&gt;1,"×",""))</f>
        <v/>
      </c>
      <c r="W29" s="115" t="str">
        <f>IF(COUNTIF('女子'!$H$7:$H$16,$A29)=1,"○",IF(COUNTIF('女子'!$H$7:$H$16,$A29)&gt;1,"×",""))</f>
        <v/>
      </c>
      <c r="X29" s="115" t="str">
        <f>IF(COUNTIF('女子'!$B$20:$B$25,$A29)=1,"○",IF(COUNTIF('女子'!$B$20:$B$25,$A29)&gt;1,"×",""))</f>
        <v/>
      </c>
      <c r="Y29" s="115" t="str">
        <f>IF(COUNTIF('女子'!$H$20:$H$25,$A29)=1,"○",IF(COUNTIF('女子'!$H$20:$H$25,$A29)&gt;1,"×",""))</f>
        <v/>
      </c>
      <c r="Z29" s="115" t="str">
        <f>IF(COUNTIF('女子'!$B$29:$B$34,$A29)=1,"○",IF(COUNTIF('女子'!$B$29:$B$34,$A29)&gt;1,"×",""))</f>
        <v/>
      </c>
      <c r="AA29" s="115" t="str">
        <f>IF(COUNTIF('女子'!$H$29:$H$34,$A29)=1,"○",IF(COUNTIF('女子'!$H$29:$H$34,$A29)&gt;1,"×",""))</f>
        <v/>
      </c>
      <c r="AB29" s="115" t="str">
        <f>IF(COUNTIF('女子'!$B$38:$B$43,$A29)=1,"○",IF(COUNTIF('女子'!$B$38:$B$43,$A29)&gt;1,"×",""))</f>
        <v/>
      </c>
      <c r="AC29" s="115" t="str">
        <f>IF(COUNTIF('女子'!$H$38:$H$43,$A29)=1,"○",IF(COUNTIF('女子'!$H$38:$H$43,$A29)&gt;1,"×",""))</f>
        <v/>
      </c>
      <c r="AD29" s="115" t="str">
        <f>IF(COUNTIF('女子'!$B$47:$B$52,$A29)=1,"○",IF(COUNTIF('女子'!$B$47:$B$52,$A29)&gt;1,"×",""))</f>
        <v/>
      </c>
      <c r="AE29" s="116" t="str">
        <f>IF(COUNTIF('女子'!$H$47:$H$52,$A29)=1,"○",IF(COUNTIF('女子'!$H$47:$H$52,$A29)&gt;1,"×",""))</f>
        <v/>
      </c>
    </row>
    <row r="30" ht="16.5" customHeight="1">
      <c r="A30" s="100">
        <v>19.0</v>
      </c>
      <c r="B30" s="117"/>
      <c r="C30" s="118"/>
      <c r="D30" s="119"/>
      <c r="E30" s="120"/>
      <c r="F30" s="121"/>
      <c r="G30" s="122"/>
      <c r="H30" s="123"/>
      <c r="I30" s="124"/>
      <c r="J30" s="125"/>
      <c r="K30" s="110" t="str">
        <f t="shared" si="1"/>
        <v/>
      </c>
      <c r="L30" s="111" t="str">
        <f>IF(COUNTIF('男子'!$B$7:$B$16,$A30)=1,"○",IF(COUNTIF('男子'!$B$7:$B$16,$A30)&gt;1,"×",""))</f>
        <v/>
      </c>
      <c r="M30" s="112" t="str">
        <f>IF(COUNTIF('男子'!$H$7:$H$16,$A30)=1,"○",IF(COUNTIF('男子'!$H$7:$H$16,$A30)&gt;1,"×",""))</f>
        <v/>
      </c>
      <c r="N30" s="112" t="str">
        <f>IF(COUNTIF('男子'!$B$20:$B$25,$A30)=1,"○",IF(COUNTIF('男子'!$B$20:$B$25,$A30)&gt;1,"×",""))</f>
        <v/>
      </c>
      <c r="O30" s="112" t="str">
        <f>IF(COUNTIF('男子'!$H$20:$H$25,$A30)=1,"○",IF(COUNTIF('男子'!$H$20:$H$25,$A30)&gt;1,"×",""))</f>
        <v/>
      </c>
      <c r="P30" s="112" t="str">
        <f>IF(COUNTIF('男子'!$B$29:$B$34,$A30)=1,"○",IF(COUNTIF('男子'!$B$29:$B$34,$A30)&gt;1,"×",""))</f>
        <v/>
      </c>
      <c r="Q30" s="112" t="str">
        <f>IF(COUNTIF('男子'!$H$29:$H$34,$A30)=1,"○",IF(COUNTIF('男子'!$H$29:$H$34,$A30)&gt;1,"×",""))</f>
        <v/>
      </c>
      <c r="R30" s="112" t="str">
        <f>IF(COUNTIF('男子'!$B$38:$B$43,$A30)=1,"○",IF(COUNTIF('男子'!$B$38:$B$43,$A30)&gt;1,"×",""))</f>
        <v/>
      </c>
      <c r="S30" s="112" t="str">
        <f>IF(COUNTIF('男子'!$H$38:$H$43,$A30)=1,"○",IF(COUNTIF('男子'!$H$38:$H$43,$A30)&gt;1,"×",""))</f>
        <v/>
      </c>
      <c r="T30" s="112" t="str">
        <f>IF(COUNTIF('男子'!$B$47:$B$52,$A30)=1,"○",IF(COUNTIF('男子'!$B$47:$B$52,$A30)&gt;1,"×",""))</f>
        <v/>
      </c>
      <c r="U30" s="113" t="str">
        <f>IF(COUNTIF('男子'!$H$47:$H$52,$A30)=1,"○",IF(COUNTIF('男子'!$H$47:$H$52,$A30)&gt;1,"×",""))</f>
        <v/>
      </c>
      <c r="V30" s="114" t="str">
        <f>IF(COUNTIF('女子'!$B$7:$B$16,$A30)=1,"○",IF(COUNTIF('女子'!$B$7:$B$16,$A30)&gt;1,"×",""))</f>
        <v/>
      </c>
      <c r="W30" s="115" t="str">
        <f>IF(COUNTIF('女子'!$H$7:$H$16,$A30)=1,"○",IF(COUNTIF('女子'!$H$7:$H$16,$A30)&gt;1,"×",""))</f>
        <v/>
      </c>
      <c r="X30" s="115" t="str">
        <f>IF(COUNTIF('女子'!$B$20:$B$25,$A30)=1,"○",IF(COUNTIF('女子'!$B$20:$B$25,$A30)&gt;1,"×",""))</f>
        <v/>
      </c>
      <c r="Y30" s="115" t="str">
        <f>IF(COUNTIF('女子'!$H$20:$H$25,$A30)=1,"○",IF(COUNTIF('女子'!$H$20:$H$25,$A30)&gt;1,"×",""))</f>
        <v/>
      </c>
      <c r="Z30" s="115" t="str">
        <f>IF(COUNTIF('女子'!$B$29:$B$34,$A30)=1,"○",IF(COUNTIF('女子'!$B$29:$B$34,$A30)&gt;1,"×",""))</f>
        <v/>
      </c>
      <c r="AA30" s="115" t="str">
        <f>IF(COUNTIF('女子'!$H$29:$H$34,$A30)=1,"○",IF(COUNTIF('女子'!$H$29:$H$34,$A30)&gt;1,"×",""))</f>
        <v/>
      </c>
      <c r="AB30" s="115" t="str">
        <f>IF(COUNTIF('女子'!$B$38:$B$43,$A30)=1,"○",IF(COUNTIF('女子'!$B$38:$B$43,$A30)&gt;1,"×",""))</f>
        <v/>
      </c>
      <c r="AC30" s="115" t="str">
        <f>IF(COUNTIF('女子'!$H$38:$H$43,$A30)=1,"○",IF(COUNTIF('女子'!$H$38:$H$43,$A30)&gt;1,"×",""))</f>
        <v/>
      </c>
      <c r="AD30" s="115" t="str">
        <f>IF(COUNTIF('女子'!$B$47:$B$52,$A30)=1,"○",IF(COUNTIF('女子'!$B$47:$B$52,$A30)&gt;1,"×",""))</f>
        <v/>
      </c>
      <c r="AE30" s="116" t="str">
        <f>IF(COUNTIF('女子'!$H$47:$H$52,$A30)=1,"○",IF(COUNTIF('女子'!$H$47:$H$52,$A30)&gt;1,"×",""))</f>
        <v/>
      </c>
    </row>
    <row r="31" ht="16.5" customHeight="1">
      <c r="A31" s="126">
        <v>20.0</v>
      </c>
      <c r="B31" s="173"/>
      <c r="C31" s="174"/>
      <c r="D31" s="175"/>
      <c r="E31" s="176"/>
      <c r="F31" s="177"/>
      <c r="G31" s="178"/>
      <c r="H31" s="179"/>
      <c r="I31" s="180"/>
      <c r="J31" s="181"/>
      <c r="K31" s="135" t="str">
        <f t="shared" si="1"/>
        <v/>
      </c>
      <c r="L31" s="136" t="str">
        <f>IF(COUNTIF('男子'!$B$7:$B$16,$A31)=1,"○",IF(COUNTIF('男子'!$B$7:$B$16,$A31)&gt;1,"×",""))</f>
        <v/>
      </c>
      <c r="M31" s="137" t="str">
        <f>IF(COUNTIF('男子'!$H$7:$H$16,$A31)=1,"○",IF(COUNTIF('男子'!$H$7:$H$16,$A31)&gt;1,"×",""))</f>
        <v/>
      </c>
      <c r="N31" s="137" t="str">
        <f>IF(COUNTIF('男子'!$B$20:$B$25,$A31)=1,"○",IF(COUNTIF('男子'!$B$20:$B$25,$A31)&gt;1,"×",""))</f>
        <v/>
      </c>
      <c r="O31" s="137" t="str">
        <f>IF(COUNTIF('男子'!$H$20:$H$25,$A31)=1,"○",IF(COUNTIF('男子'!$H$20:$H$25,$A31)&gt;1,"×",""))</f>
        <v/>
      </c>
      <c r="P31" s="137" t="str">
        <f>IF(COUNTIF('男子'!$B$29:$B$34,$A31)=1,"○",IF(COUNTIF('男子'!$B$29:$B$34,$A31)&gt;1,"×",""))</f>
        <v/>
      </c>
      <c r="Q31" s="137" t="str">
        <f>IF(COUNTIF('男子'!$H$29:$H$34,$A31)=1,"○",IF(COUNTIF('男子'!$H$29:$H$34,$A31)&gt;1,"×",""))</f>
        <v/>
      </c>
      <c r="R31" s="137" t="str">
        <f>IF(COUNTIF('男子'!$B$38:$B$43,$A31)=1,"○",IF(COUNTIF('男子'!$B$38:$B$43,$A31)&gt;1,"×",""))</f>
        <v/>
      </c>
      <c r="S31" s="137" t="str">
        <f>IF(COUNTIF('男子'!$H$38:$H$43,$A31)=1,"○",IF(COUNTIF('男子'!$H$38:$H$43,$A31)&gt;1,"×",""))</f>
        <v/>
      </c>
      <c r="T31" s="137" t="str">
        <f>IF(COUNTIF('男子'!$B$47:$B$52,$A31)=1,"○",IF(COUNTIF('男子'!$B$47:$B$52,$A31)&gt;1,"×",""))</f>
        <v/>
      </c>
      <c r="U31" s="138" t="str">
        <f>IF(COUNTIF('男子'!$H$47:$H$52,$A31)=1,"○",IF(COUNTIF('男子'!$H$47:$H$52,$A31)&gt;1,"×",""))</f>
        <v/>
      </c>
      <c r="V31" s="139" t="str">
        <f>IF(COUNTIF('女子'!$B$7:$B$16,$A31)=1,"○",IF(COUNTIF('女子'!$B$7:$B$16,$A31)&gt;1,"×",""))</f>
        <v/>
      </c>
      <c r="W31" s="140" t="str">
        <f>IF(COUNTIF('女子'!$H$7:$H$16,$A31)=1,"○",IF(COUNTIF('女子'!$H$7:$H$16,$A31)&gt;1,"×",""))</f>
        <v/>
      </c>
      <c r="X31" s="140" t="str">
        <f>IF(COUNTIF('女子'!$B$20:$B$25,$A31)=1,"○",IF(COUNTIF('女子'!$B$20:$B$25,$A31)&gt;1,"×",""))</f>
        <v/>
      </c>
      <c r="Y31" s="140" t="str">
        <f>IF(COUNTIF('女子'!$H$20:$H$25,$A31)=1,"○",IF(COUNTIF('女子'!$H$20:$H$25,$A31)&gt;1,"×",""))</f>
        <v/>
      </c>
      <c r="Z31" s="140" t="str">
        <f>IF(COUNTIF('女子'!$B$29:$B$34,$A31)=1,"○",IF(COUNTIF('女子'!$B$29:$B$34,$A31)&gt;1,"×",""))</f>
        <v/>
      </c>
      <c r="AA31" s="140" t="str">
        <f>IF(COUNTIF('女子'!$H$29:$H$34,$A31)=1,"○",IF(COUNTIF('女子'!$H$29:$H$34,$A31)&gt;1,"×",""))</f>
        <v/>
      </c>
      <c r="AB31" s="140" t="str">
        <f>IF(COUNTIF('女子'!$B$38:$B$43,$A31)=1,"○",IF(COUNTIF('女子'!$B$38:$B$43,$A31)&gt;1,"×",""))</f>
        <v/>
      </c>
      <c r="AC31" s="140" t="str">
        <f>IF(COUNTIF('女子'!$H$38:$H$43,$A31)=1,"○",IF(COUNTIF('女子'!$H$38:$H$43,$A31)&gt;1,"×",""))</f>
        <v/>
      </c>
      <c r="AD31" s="140" t="str">
        <f>IF(COUNTIF('女子'!$B$47:$B$52,$A31)=1,"○",IF(COUNTIF('女子'!$B$47:$B$52,$A31)&gt;1,"×",""))</f>
        <v/>
      </c>
      <c r="AE31" s="141" t="str">
        <f>IF(COUNTIF('女子'!$H$47:$H$52,$A31)=1,"○",IF(COUNTIF('女子'!$H$47:$H$52,$A31)&gt;1,"×",""))</f>
        <v/>
      </c>
    </row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44">
    <mergeCell ref="F5:G5"/>
    <mergeCell ref="I5:O5"/>
    <mergeCell ref="A1:O1"/>
    <mergeCell ref="Y1:AE2"/>
    <mergeCell ref="A3:C3"/>
    <mergeCell ref="D3:E3"/>
    <mergeCell ref="A4:C4"/>
    <mergeCell ref="D4:E4"/>
    <mergeCell ref="A5:C6"/>
    <mergeCell ref="K6:U6"/>
    <mergeCell ref="H9:J9"/>
    <mergeCell ref="K9:K10"/>
    <mergeCell ref="V9:AE9"/>
    <mergeCell ref="D6:G6"/>
    <mergeCell ref="H6:J6"/>
    <mergeCell ref="K8:N8"/>
    <mergeCell ref="O8:Q8"/>
    <mergeCell ref="A9:A10"/>
    <mergeCell ref="B9:D10"/>
    <mergeCell ref="E9:E10"/>
    <mergeCell ref="L9:U9"/>
    <mergeCell ref="F9:F10"/>
    <mergeCell ref="G9:G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0:D30"/>
    <mergeCell ref="B31:D31"/>
    <mergeCell ref="B23:D23"/>
    <mergeCell ref="B24:D24"/>
    <mergeCell ref="B25:D25"/>
    <mergeCell ref="B26:D26"/>
    <mergeCell ref="B27:D27"/>
    <mergeCell ref="B28:D28"/>
    <mergeCell ref="B29:D29"/>
  </mergeCells>
  <conditionalFormatting sqref="F19:F21 F27:F31">
    <cfRule type="cellIs" dxfId="0" priority="1" operator="equal">
      <formula>"女"</formula>
    </cfRule>
  </conditionalFormatting>
  <conditionalFormatting sqref="F22:F26">
    <cfRule type="cellIs" dxfId="0" priority="2" operator="equal">
      <formula>"女"</formula>
    </cfRule>
  </conditionalFormatting>
  <conditionalFormatting sqref="F12">
    <cfRule type="cellIs" dxfId="0" priority="3" operator="equal">
      <formula>"女"</formula>
    </cfRule>
  </conditionalFormatting>
  <conditionalFormatting sqref="F13">
    <cfRule type="cellIs" dxfId="0" priority="4" operator="equal">
      <formula>"女"</formula>
    </cfRule>
  </conditionalFormatting>
  <conditionalFormatting sqref="F14">
    <cfRule type="cellIs" dxfId="0" priority="5" operator="equal">
      <formula>"女"</formula>
    </cfRule>
  </conditionalFormatting>
  <conditionalFormatting sqref="F15">
    <cfRule type="cellIs" dxfId="0" priority="6" operator="equal">
      <formula>"女"</formula>
    </cfRule>
  </conditionalFormatting>
  <conditionalFormatting sqref="F16">
    <cfRule type="cellIs" dxfId="0" priority="7" operator="equal">
      <formula>"女"</formula>
    </cfRule>
  </conditionalFormatting>
  <conditionalFormatting sqref="F17:F18">
    <cfRule type="cellIs" dxfId="0" priority="8" operator="equal">
      <formula>"女"</formula>
    </cfRule>
  </conditionalFormatting>
  <dataValidations>
    <dataValidation type="list" allowBlank="1" showErrorMessage="1" sqref="F12:F31">
      <formula1>"男,女"</formula1>
    </dataValidation>
  </dataValidations>
  <printOptions/>
  <pageMargins bottom="0.3937007874015748" footer="0.0" header="0.0" left="0.3937007874015748" right="0.3937007874015748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4.71"/>
    <col customWidth="1" min="3" max="3" width="15.71"/>
    <col customWidth="1" min="4" max="5" width="5.71"/>
    <col customWidth="1" min="6" max="6" width="8.71"/>
    <col customWidth="1" min="7" max="8" width="4.71"/>
    <col customWidth="1" min="9" max="9" width="15.71"/>
    <col customWidth="1" min="10" max="11" width="5.71"/>
    <col customWidth="1" min="12" max="26" width="8.71"/>
  </cols>
  <sheetData>
    <row r="1" ht="12.0" customHeight="1">
      <c r="A1" s="5" t="str">
        <f>'選手名簿'!A1</f>
        <v>第58回近畿教職員バドミントン選手権大会（個人の部）参加申込書</v>
      </c>
      <c r="G1" s="5"/>
    </row>
    <row r="2" ht="9.75" customHeight="1"/>
    <row r="3" ht="15.75" customHeight="1">
      <c r="A3" s="18" t="s">
        <v>2</v>
      </c>
      <c r="B3" s="17"/>
      <c r="C3" s="182" t="str">
        <f>IF('選手名簿'!D3&lt;&gt;"",'選手名簿'!D3,"")</f>
        <v/>
      </c>
      <c r="F3" s="6" t="s">
        <v>1</v>
      </c>
    </row>
    <row r="4" ht="9.75" customHeight="1"/>
    <row r="5" ht="15.75" customHeight="1">
      <c r="A5" s="183" t="s">
        <v>37</v>
      </c>
      <c r="G5" s="183" t="s">
        <v>38</v>
      </c>
    </row>
    <row r="6" ht="16.5" customHeight="1">
      <c r="A6" s="184" t="s">
        <v>39</v>
      </c>
      <c r="B6" s="185" t="s">
        <v>9</v>
      </c>
      <c r="C6" s="186" t="s">
        <v>10</v>
      </c>
      <c r="D6" s="187" t="s">
        <v>12</v>
      </c>
      <c r="E6" s="188" t="s">
        <v>15</v>
      </c>
      <c r="G6" s="184" t="s">
        <v>39</v>
      </c>
      <c r="H6" s="185" t="s">
        <v>9</v>
      </c>
      <c r="I6" s="186" t="s">
        <v>10</v>
      </c>
      <c r="J6" s="187" t="s">
        <v>12</v>
      </c>
      <c r="K6" s="188" t="s">
        <v>15</v>
      </c>
    </row>
    <row r="7" ht="16.5" customHeight="1">
      <c r="A7" s="51">
        <v>1.0</v>
      </c>
      <c r="B7" s="189"/>
      <c r="C7" s="190" t="str">
        <f t="array" ref="C7">IF(B7&lt;&gt;"",INDEX('選手名簿'!$A$12:$K$31,B7,2),"")</f>
        <v/>
      </c>
      <c r="D7" s="152" t="str">
        <f t="array" ref="D7">IF(B7&lt;&gt;"",INDEX('選手名簿'!$A$12:$K$31,B7,6),"")</f>
        <v/>
      </c>
      <c r="E7" s="153" t="str">
        <f t="array" ref="E7">IF(B7&lt;&gt;"",INDEX('選手名簿'!$A$12:$K$31,B7,11),"")</f>
        <v/>
      </c>
      <c r="G7" s="191">
        <v>1.0</v>
      </c>
      <c r="H7" s="189"/>
      <c r="I7" s="190" t="str">
        <f t="array" ref="I7">IF(H7&lt;&gt;"",INDEX('選手名簿'!$A$12:$K$31,H7,2),"")</f>
        <v/>
      </c>
      <c r="J7" s="152" t="str">
        <f t="array" ref="J7">IF(H7&lt;&gt;"",INDEX('選手名簿'!$A$12:$K$31,H7,6),"")</f>
        <v/>
      </c>
      <c r="K7" s="153" t="str">
        <f t="array" ref="K7">IF(H7&lt;&gt;"",INDEX('選手名簿'!$A$12:$K$31,H7,11),"")</f>
        <v/>
      </c>
    </row>
    <row r="8" ht="16.5" customHeight="1">
      <c r="A8" s="192">
        <v>2.0</v>
      </c>
      <c r="B8" s="193"/>
      <c r="C8" s="194" t="str">
        <f t="array" ref="C8">IF(B8&lt;&gt;"",INDEX('選手名簿'!$A$12:$K$31,B8,2),"")</f>
        <v/>
      </c>
      <c r="D8" s="112" t="str">
        <f t="array" ref="D8">IF(B8&lt;&gt;"",INDEX('選手名簿'!$A$12:$K$31,B8,6),"")</f>
        <v/>
      </c>
      <c r="E8" s="113" t="str">
        <f t="array" ref="E8">IF(B8&lt;&gt;"",INDEX('選手名簿'!$A$12:$K$31,B8,11),"")</f>
        <v/>
      </c>
      <c r="G8" s="195"/>
      <c r="H8" s="196"/>
      <c r="I8" s="197" t="str">
        <f t="array" ref="I8">IF(H8&lt;&gt;"",INDEX('選手名簿'!$A$12:$K$31,H8,2),"")</f>
        <v/>
      </c>
      <c r="J8" s="64" t="str">
        <f t="array" ref="J8">IF(H8&lt;&gt;"",INDEX('選手名簿'!$A$12:$K$31,H8,6),"")</f>
        <v/>
      </c>
      <c r="K8" s="160" t="str">
        <f t="array" ref="K8">IF(H8&lt;&gt;"",INDEX('選手名簿'!$A$12:$K$31,H8,11),"")</f>
        <v/>
      </c>
    </row>
    <row r="9" ht="16.5" customHeight="1">
      <c r="A9" s="192">
        <v>3.0</v>
      </c>
      <c r="B9" s="193"/>
      <c r="C9" s="194" t="str">
        <f t="array" ref="C9">IF(B9&lt;&gt;"",INDEX('選手名簿'!$A$12:$K$31,B9,2),"")</f>
        <v/>
      </c>
      <c r="D9" s="112" t="str">
        <f t="array" ref="D9">IF(B9&lt;&gt;"",INDEX('選手名簿'!$A$12:$K$31,B9,6),"")</f>
        <v/>
      </c>
      <c r="E9" s="113" t="str">
        <f t="array" ref="E9">IF(B9&lt;&gt;"",INDEX('選手名簿'!$A$12:$K$31,B9,11),"")</f>
        <v/>
      </c>
      <c r="G9" s="198">
        <v>2.0</v>
      </c>
      <c r="H9" s="199"/>
      <c r="I9" s="200" t="str">
        <f t="array" ref="I9">IF(H9&lt;&gt;"",INDEX('選手名簿'!$A$12:$K$31,H9,2),"")</f>
        <v/>
      </c>
      <c r="J9" s="95" t="str">
        <f t="array" ref="J9">IF(H9&lt;&gt;"",INDEX('選手名簿'!$A$12:$K$31,H9,6),"")</f>
        <v/>
      </c>
      <c r="K9" s="96" t="str">
        <f t="array" ref="K9">IF(H9&lt;&gt;"",INDEX('選手名簿'!$A$12:$K$31,H9,11),"")</f>
        <v/>
      </c>
    </row>
    <row r="10" ht="16.5" customHeight="1">
      <c r="A10" s="192">
        <v>4.0</v>
      </c>
      <c r="B10" s="193"/>
      <c r="C10" s="194" t="str">
        <f t="array" ref="C10">IF(B10&lt;&gt;"",INDEX('選手名簿'!$A$12:$K$31,B10,2),"")</f>
        <v/>
      </c>
      <c r="D10" s="112" t="str">
        <f t="array" ref="D10">IF(B10&lt;&gt;"",INDEX('選手名簿'!$A$12:$K$31,B10,6),"")</f>
        <v/>
      </c>
      <c r="E10" s="113" t="str">
        <f t="array" ref="E10">IF(B10&lt;&gt;"",INDEX('選手名簿'!$A$12:$K$31,B10,11),"")</f>
        <v/>
      </c>
      <c r="G10" s="7"/>
      <c r="H10" s="201"/>
      <c r="I10" s="202" t="str">
        <f t="array" ref="I10">IF(H10&lt;&gt;"",INDEX('選手名簿'!$A$12:$K$31,H10,2),"")</f>
        <v/>
      </c>
      <c r="J10" s="137" t="str">
        <f t="array" ref="J10">IF(H10&lt;&gt;"",INDEX('選手名簿'!$A$12:$K$31,H10,6),"")</f>
        <v/>
      </c>
      <c r="K10" s="138" t="str">
        <f t="array" ref="K10">IF(H10&lt;&gt;"",INDEX('選手名簿'!$A$12:$K$31,H10,11),"")</f>
        <v/>
      </c>
    </row>
    <row r="11" ht="16.5" customHeight="1">
      <c r="A11" s="203">
        <v>5.0</v>
      </c>
      <c r="B11" s="196"/>
      <c r="C11" s="197" t="str">
        <f t="array" ref="C11">IF(B11&lt;&gt;"",INDEX('選手名簿'!$A$12:$K$31,B11,2),"")</f>
        <v/>
      </c>
      <c r="D11" s="64" t="str">
        <f t="array" ref="D11">IF(B11&lt;&gt;"",INDEX('選手名簿'!$A$12:$K$31,B11,6),"")</f>
        <v/>
      </c>
      <c r="E11" s="160" t="str">
        <f t="array" ref="E11">IF(B11&lt;&gt;"",INDEX('選手名簿'!$A$12:$K$31,B11,11),"")</f>
        <v/>
      </c>
      <c r="G11" s="191">
        <v>3.0</v>
      </c>
      <c r="H11" s="189"/>
      <c r="I11" s="190" t="str">
        <f t="array" ref="I11">IF(H11&lt;&gt;"",INDEX('選手名簿'!$A$12:$K$31,H11,2),"")</f>
        <v/>
      </c>
      <c r="J11" s="152" t="str">
        <f t="array" ref="J11">IF(H11&lt;&gt;"",INDEX('選手名簿'!$A$12:$K$31,H11,6),"")</f>
        <v/>
      </c>
      <c r="K11" s="153" t="str">
        <f t="array" ref="K11">IF(H11&lt;&gt;"",INDEX('選手名簿'!$A$12:$K$31,H11,11),"")</f>
        <v/>
      </c>
    </row>
    <row r="12" ht="16.5" customHeight="1">
      <c r="A12" s="204">
        <v>6.0</v>
      </c>
      <c r="B12" s="199"/>
      <c r="C12" s="200" t="str">
        <f t="array" ref="C12">IF(B12&lt;&gt;"",INDEX('選手名簿'!$A$12:$K$31,B12,2),"")</f>
        <v/>
      </c>
      <c r="D12" s="95" t="str">
        <f t="array" ref="D12">IF(B12&lt;&gt;"",INDEX('選手名簿'!$A$12:$K$31,B12,6),"")</f>
        <v/>
      </c>
      <c r="E12" s="96" t="str">
        <f t="array" ref="E12">IF(B12&lt;&gt;"",INDEX('選手名簿'!$A$12:$K$31,B12,11),"")</f>
        <v/>
      </c>
      <c r="G12" s="195"/>
      <c r="H12" s="196"/>
      <c r="I12" s="197" t="str">
        <f t="array" ref="I12">IF(H12&lt;&gt;"",INDEX('選手名簿'!$A$12:$K$31,H12,2),"")</f>
        <v/>
      </c>
      <c r="J12" s="64" t="str">
        <f t="array" ref="J12">IF(H12&lt;&gt;"",INDEX('選手名簿'!$A$12:$K$31,H12,6),"")</f>
        <v/>
      </c>
      <c r="K12" s="160" t="str">
        <f t="array" ref="K12">IF(H12&lt;&gt;"",INDEX('選手名簿'!$A$12:$K$31,H12,11),"")</f>
        <v/>
      </c>
    </row>
    <row r="13" ht="16.5" customHeight="1">
      <c r="A13" s="192">
        <v>7.0</v>
      </c>
      <c r="B13" s="193"/>
      <c r="C13" s="194" t="str">
        <f t="array" ref="C13">IF(B13&lt;&gt;"",INDEX('選手名簿'!$A$12:$K$31,B13,2),"")</f>
        <v/>
      </c>
      <c r="D13" s="112" t="str">
        <f t="array" ref="D13">IF(B13&lt;&gt;"",INDEX('選手名簿'!$A$12:$K$31,B13,6),"")</f>
        <v/>
      </c>
      <c r="E13" s="113" t="str">
        <f t="array" ref="E13">IF(B13&lt;&gt;"",INDEX('選手名簿'!$A$12:$K$31,B13,11),"")</f>
        <v/>
      </c>
      <c r="G13" s="198">
        <v>4.0</v>
      </c>
      <c r="H13" s="199"/>
      <c r="I13" s="200" t="str">
        <f t="array" ref="I13">IF(H13&lt;&gt;"",INDEX('選手名簿'!$A$12:$K$31,H13,2),"")</f>
        <v/>
      </c>
      <c r="J13" s="95" t="str">
        <f t="array" ref="J13">IF(H13&lt;&gt;"",INDEX('選手名簿'!$A$12:$K$31,H13,6),"")</f>
        <v/>
      </c>
      <c r="K13" s="96" t="str">
        <f t="array" ref="K13">IF(H13&lt;&gt;"",INDEX('選手名簿'!$A$12:$K$31,H13,11),"")</f>
        <v/>
      </c>
    </row>
    <row r="14" ht="16.5" customHeight="1">
      <c r="A14" s="192">
        <v>8.0</v>
      </c>
      <c r="B14" s="193"/>
      <c r="C14" s="194" t="str">
        <f t="array" ref="C14">IF(B14&lt;&gt;"",INDEX('選手名簿'!$A$12:$K$31,B14,2),"")</f>
        <v/>
      </c>
      <c r="D14" s="112" t="str">
        <f t="array" ref="D14">IF(B14&lt;&gt;"",INDEX('選手名簿'!$A$12:$K$31,B14,6),"")</f>
        <v/>
      </c>
      <c r="E14" s="113" t="str">
        <f t="array" ref="E14">IF(B14&lt;&gt;"",INDEX('選手名簿'!$A$12:$K$31,B14,11),"")</f>
        <v/>
      </c>
      <c r="G14" s="7"/>
      <c r="H14" s="201"/>
      <c r="I14" s="202" t="str">
        <f t="array" ref="I14">IF(H14&lt;&gt;"",INDEX('選手名簿'!$A$12:$K$31,H14,2),"")</f>
        <v/>
      </c>
      <c r="J14" s="137" t="str">
        <f t="array" ref="J14">IF(H14&lt;&gt;"",INDEX('選手名簿'!$A$12:$K$31,H14,6),"")</f>
        <v/>
      </c>
      <c r="K14" s="138" t="str">
        <f t="array" ref="K14">IF(H14&lt;&gt;"",INDEX('選手名簿'!$A$12:$K$31,H14,11),"")</f>
        <v/>
      </c>
    </row>
    <row r="15" ht="16.5" customHeight="1">
      <c r="A15" s="192">
        <v>9.0</v>
      </c>
      <c r="B15" s="193"/>
      <c r="C15" s="194" t="str">
        <f t="array" ref="C15">IF(B15&lt;&gt;"",INDEX('選手名簿'!$A$12:$K$31,B15,2),"")</f>
        <v/>
      </c>
      <c r="D15" s="112" t="str">
        <f t="array" ref="D15">IF(B15&lt;&gt;"",INDEX('選手名簿'!$A$12:$K$31,B15,6),"")</f>
        <v/>
      </c>
      <c r="E15" s="113" t="str">
        <f t="array" ref="E15">IF(B15&lt;&gt;"",INDEX('選手名簿'!$A$12:$K$31,B15,11),"")</f>
        <v/>
      </c>
      <c r="G15" s="191">
        <v>5.0</v>
      </c>
      <c r="H15" s="189"/>
      <c r="I15" s="190" t="str">
        <f t="array" ref="I15">IF(H15&lt;&gt;"",INDEX('選手名簿'!$A$12:$K$31,H15,2),"")</f>
        <v/>
      </c>
      <c r="J15" s="152" t="str">
        <f t="array" ref="J15">IF(H15&lt;&gt;"",INDEX('選手名簿'!$A$12:$K$31,H15,6),"")</f>
        <v/>
      </c>
      <c r="K15" s="153" t="str">
        <f t="array" ref="K15">IF(H15&lt;&gt;"",INDEX('選手名簿'!$A$12:$K$31,H15,11),"")</f>
        <v/>
      </c>
    </row>
    <row r="16" ht="16.5" customHeight="1">
      <c r="A16" s="205">
        <v>10.0</v>
      </c>
      <c r="B16" s="201"/>
      <c r="C16" s="202" t="str">
        <f t="array" ref="C16">IF(B16&lt;&gt;"",INDEX('選手名簿'!$A$12:$K$31,B16,2),"")</f>
        <v/>
      </c>
      <c r="D16" s="137" t="str">
        <f t="array" ref="D16">IF(B16&lt;&gt;"",INDEX('選手名簿'!$A$12:$K$31,B16,6),"")</f>
        <v/>
      </c>
      <c r="E16" s="138" t="str">
        <f t="array" ref="E16">IF(B16&lt;&gt;"",INDEX('選手名簿'!$A$12:$K$31,B16,11),"")</f>
        <v/>
      </c>
      <c r="G16" s="7"/>
      <c r="H16" s="206"/>
      <c r="I16" s="202" t="str">
        <f t="array" ref="I16">IF(H16&lt;&gt;"",INDEX('選手名簿'!$A$12:$K$31,H16,2),"")</f>
        <v/>
      </c>
      <c r="J16" s="137" t="str">
        <f t="array" ref="J16">IF(H16&lt;&gt;"",INDEX('選手名簿'!$A$12:$K$31,H16,6),"")</f>
        <v/>
      </c>
      <c r="K16" s="138" t="str">
        <f t="array" ref="K16">IF(H16&lt;&gt;"",INDEX('選手名簿'!$A$12:$K$31,H16,11),"")</f>
        <v/>
      </c>
    </row>
    <row r="17" ht="9.75" customHeight="1"/>
    <row r="18" ht="15.75" customHeight="1">
      <c r="A18" s="183" t="s">
        <v>40</v>
      </c>
      <c r="G18" s="183" t="s">
        <v>41</v>
      </c>
    </row>
    <row r="19" ht="16.5" customHeight="1">
      <c r="A19" s="184" t="s">
        <v>39</v>
      </c>
      <c r="B19" s="185" t="s">
        <v>9</v>
      </c>
      <c r="C19" s="186" t="s">
        <v>10</v>
      </c>
      <c r="D19" s="187" t="s">
        <v>12</v>
      </c>
      <c r="E19" s="188" t="s">
        <v>15</v>
      </c>
      <c r="G19" s="184" t="s">
        <v>39</v>
      </c>
      <c r="H19" s="185" t="s">
        <v>9</v>
      </c>
      <c r="I19" s="186" t="s">
        <v>10</v>
      </c>
      <c r="J19" s="187" t="s">
        <v>12</v>
      </c>
      <c r="K19" s="188" t="s">
        <v>15</v>
      </c>
    </row>
    <row r="20" ht="16.5" customHeight="1">
      <c r="A20" s="204">
        <v>1.0</v>
      </c>
      <c r="B20" s="199"/>
      <c r="C20" s="200" t="str">
        <f t="array" ref="C20">IF(B20&lt;&gt;"",INDEX('選手名簿'!$A$12:$K$31,B20,2),"")</f>
        <v/>
      </c>
      <c r="D20" s="95" t="str">
        <f t="array" ref="D20">IF(B20&lt;&gt;"",INDEX('選手名簿'!$A$12:$K$31,B20,6),"")</f>
        <v/>
      </c>
      <c r="E20" s="96" t="str">
        <f t="array" ref="E20">IF(B20&lt;&gt;"",INDEX('選手名簿'!$A$12:$K$31,B20,11),"")</f>
        <v/>
      </c>
      <c r="G20" s="191">
        <v>1.0</v>
      </c>
      <c r="H20" s="189"/>
      <c r="I20" s="190" t="str">
        <f t="array" ref="I20">IF(H20&lt;&gt;"",INDEX('選手名簿'!$A$12:$K$31,H20,2),"")</f>
        <v/>
      </c>
      <c r="J20" s="152" t="str">
        <f t="array" ref="J20">IF(H20&lt;&gt;"",INDEX('選手名簿'!$A$12:$K$31,H20,6),"")</f>
        <v/>
      </c>
      <c r="K20" s="153" t="str">
        <f t="array" ref="K20">IF(H20&lt;&gt;"",INDEX('選手名簿'!$A$12:$K$31,H20,11),"")</f>
        <v/>
      </c>
    </row>
    <row r="21" ht="16.5" customHeight="1">
      <c r="A21" s="192">
        <v>2.0</v>
      </c>
      <c r="B21" s="193"/>
      <c r="C21" s="194" t="str">
        <f t="array" ref="C21">IF(B21&lt;&gt;"",INDEX('選手名簿'!$A$12:$K$31,B21,2),"")</f>
        <v/>
      </c>
      <c r="D21" s="112" t="str">
        <f t="array" ref="D21">IF(B21&lt;&gt;"",INDEX('選手名簿'!$A$12:$K$31,B21,6),"")</f>
        <v/>
      </c>
      <c r="E21" s="113" t="str">
        <f t="array" ref="E21">IF(B21&lt;&gt;"",INDEX('選手名簿'!$A$12:$K$31,B21,11),"")</f>
        <v/>
      </c>
      <c r="G21" s="195"/>
      <c r="H21" s="196"/>
      <c r="I21" s="197" t="str">
        <f t="array" ref="I21">IF(H21&lt;&gt;"",INDEX('選手名簿'!$A$12:$K$31,H21,2),"")</f>
        <v/>
      </c>
      <c r="J21" s="64" t="str">
        <f t="array" ref="J21">IF(H21&lt;&gt;"",INDEX('選手名簿'!$A$12:$K$31,H21,6),"")</f>
        <v/>
      </c>
      <c r="K21" s="160" t="str">
        <f t="array" ref="K21">IF(H21&lt;&gt;"",INDEX('選手名簿'!$A$12:$K$31,H21,11),"")</f>
        <v/>
      </c>
    </row>
    <row r="22" ht="16.5" customHeight="1">
      <c r="A22" s="192">
        <v>3.0</v>
      </c>
      <c r="B22" s="193"/>
      <c r="C22" s="194" t="str">
        <f t="array" ref="C22">IF(B22&lt;&gt;"",INDEX('選手名簿'!$A$12:$K$31,B22,2),"")</f>
        <v/>
      </c>
      <c r="D22" s="112" t="str">
        <f t="array" ref="D22">IF(B22&lt;&gt;"",INDEX('選手名簿'!$A$12:$K$31,B22,6),"")</f>
        <v/>
      </c>
      <c r="E22" s="113" t="str">
        <f t="array" ref="E22">IF(B22&lt;&gt;"",INDEX('選手名簿'!$A$12:$K$31,B22,11),"")</f>
        <v/>
      </c>
      <c r="G22" s="198">
        <v>2.0</v>
      </c>
      <c r="H22" s="199"/>
      <c r="I22" s="200" t="str">
        <f t="array" ref="I22">IF(H22&lt;&gt;"",INDEX('選手名簿'!$A$12:$K$31,H22,2),"")</f>
        <v/>
      </c>
      <c r="J22" s="95" t="str">
        <f t="array" ref="J22">IF(H22&lt;&gt;"",INDEX('選手名簿'!$A$12:$K$31,H22,6),"")</f>
        <v/>
      </c>
      <c r="K22" s="96" t="str">
        <f t="array" ref="K22">IF(H22&lt;&gt;"",INDEX('選手名簿'!$A$12:$K$31,H22,11),"")</f>
        <v/>
      </c>
    </row>
    <row r="23" ht="16.5" customHeight="1">
      <c r="A23" s="192">
        <v>4.0</v>
      </c>
      <c r="B23" s="193"/>
      <c r="C23" s="194" t="str">
        <f t="array" ref="C23">IF(B23&lt;&gt;"",INDEX('選手名簿'!$A$12:$K$31,B23,2),"")</f>
        <v/>
      </c>
      <c r="D23" s="112" t="str">
        <f t="array" ref="D23">IF(B23&lt;&gt;"",INDEX('選手名簿'!$A$12:$K$31,B23,6),"")</f>
        <v/>
      </c>
      <c r="E23" s="113" t="str">
        <f t="array" ref="E23">IF(B23&lt;&gt;"",INDEX('選手名簿'!$A$12:$K$31,B23,11),"")</f>
        <v/>
      </c>
      <c r="G23" s="7"/>
      <c r="H23" s="201"/>
      <c r="I23" s="202" t="str">
        <f t="array" ref="I23">IF(H23&lt;&gt;"",INDEX('選手名簿'!$A$12:$K$31,H23,2),"")</f>
        <v/>
      </c>
      <c r="J23" s="137" t="str">
        <f t="array" ref="J23">IF(H23&lt;&gt;"",INDEX('選手名簿'!$A$12:$K$31,H23,6),"")</f>
        <v/>
      </c>
      <c r="K23" s="138" t="str">
        <f t="array" ref="K23">IF(H23&lt;&gt;"",INDEX('選手名簿'!$A$12:$K$31,H23,11),"")</f>
        <v/>
      </c>
    </row>
    <row r="24" ht="16.5" customHeight="1">
      <c r="A24" s="203">
        <v>5.0</v>
      </c>
      <c r="B24" s="196"/>
      <c r="C24" s="197" t="str">
        <f t="array" ref="C24">IF(B24&lt;&gt;"",INDEX('選手名簿'!$A$12:$K$31,B24,2),"")</f>
        <v/>
      </c>
      <c r="D24" s="64" t="str">
        <f t="array" ref="D24">IF(B24&lt;&gt;"",INDEX('選手名簿'!$A$12:$K$31,B24,6),"")</f>
        <v/>
      </c>
      <c r="E24" s="160" t="str">
        <f t="array" ref="E24">IF(B24&lt;&gt;"",INDEX('選手名簿'!$A$12:$K$31,B24,11),"")</f>
        <v/>
      </c>
      <c r="G24" s="198">
        <v>3.0</v>
      </c>
      <c r="H24" s="199"/>
      <c r="I24" s="200" t="str">
        <f t="array" ref="I24">IF(H24&lt;&gt;"",INDEX('選手名簿'!$A$12:$K$31,H24,2),"")</f>
        <v/>
      </c>
      <c r="J24" s="95" t="str">
        <f t="array" ref="J24">IF(H24&lt;&gt;"",INDEX('選手名簿'!$A$12:$K$31,H24,6),"")</f>
        <v/>
      </c>
      <c r="K24" s="96" t="str">
        <f t="array" ref="K24">IF(H24&lt;&gt;"",INDEX('選手名簿'!$A$12:$K$31,H24,11),"")</f>
        <v/>
      </c>
    </row>
    <row r="25" ht="16.5" customHeight="1">
      <c r="A25" s="18">
        <v>6.0</v>
      </c>
      <c r="B25" s="207"/>
      <c r="C25" s="208" t="str">
        <f t="array" ref="C25">IF(B25&lt;&gt;"",INDEX('選手名簿'!$A$12:$K$31,B25,2),"")</f>
        <v/>
      </c>
      <c r="D25" s="187" t="str">
        <f t="array" ref="D25">IF(B25&lt;&gt;"",INDEX('選手名簿'!$A$12:$K$31,B25,6),"")</f>
        <v/>
      </c>
      <c r="E25" s="188" t="str">
        <f t="array" ref="E25">IF(B25&lt;&gt;"",INDEX('選手名簿'!$A$12:$K$31,B25,11),"")</f>
        <v/>
      </c>
      <c r="G25" s="7"/>
      <c r="H25" s="201"/>
      <c r="I25" s="202" t="str">
        <f t="array" ref="I25">IF(H25&lt;&gt;"",INDEX('選手名簿'!$A$12:$K$31,H25,2),"")</f>
        <v/>
      </c>
      <c r="J25" s="137" t="str">
        <f t="array" ref="J25">IF(H25&lt;&gt;"",INDEX('選手名簿'!$A$12:$K$31,H25,6),"")</f>
        <v/>
      </c>
      <c r="K25" s="138" t="str">
        <f t="array" ref="K25">IF(H25&lt;&gt;"",INDEX('選手名簿'!$A$12:$K$31,H25,11),"")</f>
        <v/>
      </c>
    </row>
    <row r="26" ht="9.75" customHeight="1"/>
    <row r="27" ht="15.75" customHeight="1">
      <c r="A27" s="183" t="s">
        <v>42</v>
      </c>
      <c r="G27" s="183" t="s">
        <v>43</v>
      </c>
    </row>
    <row r="28" ht="16.5" customHeight="1">
      <c r="A28" s="184" t="s">
        <v>39</v>
      </c>
      <c r="B28" s="185" t="s">
        <v>9</v>
      </c>
      <c r="C28" s="186" t="s">
        <v>10</v>
      </c>
      <c r="D28" s="187" t="s">
        <v>12</v>
      </c>
      <c r="E28" s="188" t="s">
        <v>15</v>
      </c>
      <c r="G28" s="184" t="s">
        <v>39</v>
      </c>
      <c r="H28" s="185" t="s">
        <v>9</v>
      </c>
      <c r="I28" s="186" t="s">
        <v>10</v>
      </c>
      <c r="J28" s="187" t="s">
        <v>12</v>
      </c>
      <c r="K28" s="188" t="s">
        <v>15</v>
      </c>
    </row>
    <row r="29" ht="16.5" customHeight="1">
      <c r="A29" s="204">
        <v>1.0</v>
      </c>
      <c r="B29" s="199"/>
      <c r="C29" s="200" t="str">
        <f t="array" ref="C29">IF(B29&lt;&gt;"",INDEX('選手名簿'!$A$12:$K$31,B29,2),"")</f>
        <v/>
      </c>
      <c r="D29" s="95" t="str">
        <f t="array" ref="D29">IF(B29&lt;&gt;"",INDEX('選手名簿'!$A$12:$K$31,B29,6),"")</f>
        <v/>
      </c>
      <c r="E29" s="96" t="str">
        <f t="array" ref="E29">IF(B29&lt;&gt;"",INDEX('選手名簿'!$A$12:$K$31,B29,11),"")</f>
        <v/>
      </c>
      <c r="G29" s="191">
        <v>1.0</v>
      </c>
      <c r="H29" s="189"/>
      <c r="I29" s="190" t="str">
        <f t="array" ref="I29">IF(H29&lt;&gt;"",INDEX('選手名簿'!$A$12:$K$31,H29,2),"")</f>
        <v/>
      </c>
      <c r="J29" s="152" t="str">
        <f t="array" ref="J29">IF(H29&lt;&gt;"",INDEX('選手名簿'!$A$12:$K$31,H29,6),"")</f>
        <v/>
      </c>
      <c r="K29" s="153" t="str">
        <f t="array" ref="K29">IF(H29&lt;&gt;"",INDEX('選手名簿'!$A$12:$K$31,H29,11),"")</f>
        <v/>
      </c>
    </row>
    <row r="30" ht="16.5" customHeight="1">
      <c r="A30" s="192">
        <v>2.0</v>
      </c>
      <c r="B30" s="193"/>
      <c r="C30" s="194" t="str">
        <f t="array" ref="C30">IF(B30&lt;&gt;"",INDEX('選手名簿'!$A$12:$K$31,B30,2),"")</f>
        <v/>
      </c>
      <c r="D30" s="112" t="str">
        <f t="array" ref="D30">IF(B30&lt;&gt;"",INDEX('選手名簿'!$A$12:$K$31,B30,6),"")</f>
        <v/>
      </c>
      <c r="E30" s="113" t="str">
        <f t="array" ref="E30">IF(B30&lt;&gt;"",INDEX('選手名簿'!$A$12:$K$31,B30,11),"")</f>
        <v/>
      </c>
      <c r="G30" s="195"/>
      <c r="H30" s="196"/>
      <c r="I30" s="197" t="str">
        <f t="array" ref="I30">IF(H30&lt;&gt;"",INDEX('選手名簿'!$A$12:$K$31,H30,2),"")</f>
        <v/>
      </c>
      <c r="J30" s="64" t="str">
        <f t="array" ref="J30">IF(H30&lt;&gt;"",INDEX('選手名簿'!$A$12:$K$31,H30,6),"")</f>
        <v/>
      </c>
      <c r="K30" s="160" t="str">
        <f t="array" ref="K30">IF(H30&lt;&gt;"",INDEX('選手名簿'!$A$12:$K$31,H30,11),"")</f>
        <v/>
      </c>
    </row>
    <row r="31" ht="16.5" customHeight="1">
      <c r="A31" s="192">
        <v>3.0</v>
      </c>
      <c r="B31" s="193"/>
      <c r="C31" s="194" t="str">
        <f t="array" ref="C31">IF(B31&lt;&gt;"",INDEX('選手名簿'!$A$12:$K$31,B31,2),"")</f>
        <v/>
      </c>
      <c r="D31" s="112" t="str">
        <f t="array" ref="D31">IF(B31&lt;&gt;"",INDEX('選手名簿'!$A$12:$K$31,B31,6),"")</f>
        <v/>
      </c>
      <c r="E31" s="113" t="str">
        <f t="array" ref="E31">IF(B31&lt;&gt;"",INDEX('選手名簿'!$A$12:$K$31,B31,11),"")</f>
        <v/>
      </c>
      <c r="G31" s="198">
        <v>2.0</v>
      </c>
      <c r="H31" s="199"/>
      <c r="I31" s="200" t="str">
        <f t="array" ref="I31">IF(H31&lt;&gt;"",INDEX('選手名簿'!$A$12:$K$31,H31,2),"")</f>
        <v/>
      </c>
      <c r="J31" s="95" t="str">
        <f t="array" ref="J31">IF(H31&lt;&gt;"",INDEX('選手名簿'!$A$12:$K$31,H31,6),"")</f>
        <v/>
      </c>
      <c r="K31" s="96" t="str">
        <f t="array" ref="K31">IF(H31&lt;&gt;"",INDEX('選手名簿'!$A$12:$K$31,H31,11),"")</f>
        <v/>
      </c>
    </row>
    <row r="32" ht="16.5" customHeight="1">
      <c r="A32" s="192">
        <v>4.0</v>
      </c>
      <c r="B32" s="193"/>
      <c r="C32" s="194" t="str">
        <f t="array" ref="C32">IF(B32&lt;&gt;"",INDEX('選手名簿'!$A$12:$K$31,B32,2),"")</f>
        <v/>
      </c>
      <c r="D32" s="112" t="str">
        <f t="array" ref="D32">IF(B32&lt;&gt;"",INDEX('選手名簿'!$A$12:$K$31,B32,6),"")</f>
        <v/>
      </c>
      <c r="E32" s="113" t="str">
        <f t="array" ref="E32">IF(B32&lt;&gt;"",INDEX('選手名簿'!$A$12:$K$31,B32,11),"")</f>
        <v/>
      </c>
      <c r="G32" s="7"/>
      <c r="H32" s="201"/>
      <c r="I32" s="202" t="str">
        <f t="array" ref="I32">IF(H32&lt;&gt;"",INDEX('選手名簿'!$A$12:$K$31,H32,2),"")</f>
        <v/>
      </c>
      <c r="J32" s="137" t="str">
        <f t="array" ref="J32">IF(H32&lt;&gt;"",INDEX('選手名簿'!$A$12:$K$31,H32,6),"")</f>
        <v/>
      </c>
      <c r="K32" s="138" t="str">
        <f t="array" ref="K32">IF(H32&lt;&gt;"",INDEX('選手名簿'!$A$12:$K$31,H32,11),"")</f>
        <v/>
      </c>
    </row>
    <row r="33" ht="16.5" customHeight="1">
      <c r="A33" s="203">
        <v>5.0</v>
      </c>
      <c r="B33" s="196"/>
      <c r="C33" s="197" t="str">
        <f t="array" ref="C33">IF(B33&lt;&gt;"",INDEX('選手名簿'!$A$12:$K$31,B33,2),"")</f>
        <v/>
      </c>
      <c r="D33" s="64" t="str">
        <f t="array" ref="D33">IF(B33&lt;&gt;"",INDEX('選手名簿'!$A$12:$K$31,B33,6),"")</f>
        <v/>
      </c>
      <c r="E33" s="160" t="str">
        <f t="array" ref="E33">IF(B33&lt;&gt;"",INDEX('選手名簿'!$A$12:$K$31,B33,11),"")</f>
        <v/>
      </c>
      <c r="G33" s="198">
        <v>3.0</v>
      </c>
      <c r="H33" s="199"/>
      <c r="I33" s="200" t="str">
        <f t="array" ref="I33">IF(H33&lt;&gt;"",INDEX('選手名簿'!$A$12:$K$31,H33,2),"")</f>
        <v/>
      </c>
      <c r="J33" s="95" t="str">
        <f t="array" ref="J33">IF(H33&lt;&gt;"",INDEX('選手名簿'!$A$12:$K$31,H33,6),"")</f>
        <v/>
      </c>
      <c r="K33" s="96" t="str">
        <f t="array" ref="K33">IF(H33&lt;&gt;"",INDEX('選手名簿'!$A$12:$K$31,H33,11),"")</f>
        <v/>
      </c>
    </row>
    <row r="34" ht="16.5" customHeight="1">
      <c r="A34" s="18">
        <v>6.0</v>
      </c>
      <c r="B34" s="207"/>
      <c r="C34" s="208" t="str">
        <f t="array" ref="C34">IF(B34&lt;&gt;"",INDEX('選手名簿'!$A$12:$K$31,B34,2),"")</f>
        <v/>
      </c>
      <c r="D34" s="187" t="str">
        <f t="array" ref="D34">IF(B34&lt;&gt;"",INDEX('選手名簿'!$A$12:$K$31,B34,6),"")</f>
        <v/>
      </c>
      <c r="E34" s="188" t="str">
        <f t="array" ref="E34">IF(B34&lt;&gt;"",INDEX('選手名簿'!$A$12:$K$31,B34,11),"")</f>
        <v/>
      </c>
      <c r="G34" s="7"/>
      <c r="H34" s="201"/>
      <c r="I34" s="202" t="str">
        <f t="array" ref="I34">IF(H34&lt;&gt;"",INDEX('選手名簿'!$A$12:$K$31,H34,2),"")</f>
        <v/>
      </c>
      <c r="J34" s="137" t="str">
        <f t="array" ref="J34">IF(H34&lt;&gt;"",INDEX('選手名簿'!$A$12:$K$31,H34,6),"")</f>
        <v/>
      </c>
      <c r="K34" s="138" t="str">
        <f t="array" ref="K34">IF(H34&lt;&gt;"",INDEX('選手名簿'!$A$12:$K$31,H34,11),"")</f>
        <v/>
      </c>
    </row>
    <row r="35" ht="9.75" customHeight="1"/>
    <row r="36" ht="15.75" customHeight="1">
      <c r="A36" s="183" t="s">
        <v>44</v>
      </c>
      <c r="G36" s="183" t="s">
        <v>45</v>
      </c>
    </row>
    <row r="37" ht="16.5" customHeight="1">
      <c r="A37" s="184" t="s">
        <v>39</v>
      </c>
      <c r="B37" s="185" t="s">
        <v>9</v>
      </c>
      <c r="C37" s="186" t="s">
        <v>10</v>
      </c>
      <c r="D37" s="187" t="s">
        <v>12</v>
      </c>
      <c r="E37" s="188" t="s">
        <v>15</v>
      </c>
      <c r="G37" s="184" t="s">
        <v>39</v>
      </c>
      <c r="H37" s="185" t="s">
        <v>9</v>
      </c>
      <c r="I37" s="186" t="s">
        <v>10</v>
      </c>
      <c r="J37" s="187" t="s">
        <v>12</v>
      </c>
      <c r="K37" s="188" t="s">
        <v>15</v>
      </c>
    </row>
    <row r="38" ht="16.5" customHeight="1">
      <c r="A38" s="204">
        <v>1.0</v>
      </c>
      <c r="B38" s="199"/>
      <c r="C38" s="200" t="str">
        <f t="array" ref="C38">IF(B38&lt;&gt;"",INDEX('選手名簿'!$A$12:$K$31,B38,2),"")</f>
        <v/>
      </c>
      <c r="D38" s="95" t="str">
        <f t="array" ref="D38">IF(B38&lt;&gt;"",INDEX('選手名簿'!$A$12:$K$31,B38,6),"")</f>
        <v/>
      </c>
      <c r="E38" s="96" t="str">
        <f t="array" ref="E38">IF(B38&lt;&gt;"",INDEX('選手名簿'!$A$12:$K$31,B38,11),"")</f>
        <v/>
      </c>
      <c r="G38" s="191">
        <v>1.0</v>
      </c>
      <c r="H38" s="189"/>
      <c r="I38" s="190" t="str">
        <f t="array" ref="I38">IF(H38&lt;&gt;"",INDEX('選手名簿'!$A$12:$K$31,H38,2),"")</f>
        <v/>
      </c>
      <c r="J38" s="152" t="str">
        <f t="array" ref="J38">IF(H38&lt;&gt;"",INDEX('選手名簿'!$A$12:$K$31,H38,6),"")</f>
        <v/>
      </c>
      <c r="K38" s="153" t="str">
        <f t="array" ref="K38">IF(H38&lt;&gt;"",INDEX('選手名簿'!$A$12:$K$31,H38,11),"")</f>
        <v/>
      </c>
    </row>
    <row r="39" ht="16.5" customHeight="1">
      <c r="A39" s="192">
        <v>2.0</v>
      </c>
      <c r="B39" s="193"/>
      <c r="C39" s="194" t="str">
        <f t="array" ref="C39">IF(B39&lt;&gt;"",INDEX('選手名簿'!$A$12:$K$31,B39,2),"")</f>
        <v/>
      </c>
      <c r="D39" s="112" t="str">
        <f t="array" ref="D39">IF(B39&lt;&gt;"",INDEX('選手名簿'!$A$12:$K$31,B39,6),"")</f>
        <v/>
      </c>
      <c r="E39" s="113" t="str">
        <f t="array" ref="E39">IF(B39&lt;&gt;"",INDEX('選手名簿'!$A$12:$K$31,B39,11),"")</f>
        <v/>
      </c>
      <c r="G39" s="195"/>
      <c r="H39" s="196"/>
      <c r="I39" s="197" t="str">
        <f t="array" ref="I39">IF(H39&lt;&gt;"",INDEX('選手名簿'!$A$12:$K$31,H39,2),"")</f>
        <v/>
      </c>
      <c r="J39" s="64" t="str">
        <f t="array" ref="J39">IF(H39&lt;&gt;"",INDEX('選手名簿'!$A$12:$K$31,H39,6),"")</f>
        <v/>
      </c>
      <c r="K39" s="160" t="str">
        <f t="array" ref="K39">IF(H39&lt;&gt;"",INDEX('選手名簿'!$A$12:$K$31,H39,11),"")</f>
        <v/>
      </c>
    </row>
    <row r="40" ht="16.5" customHeight="1">
      <c r="A40" s="192">
        <v>3.0</v>
      </c>
      <c r="B40" s="193"/>
      <c r="C40" s="194" t="str">
        <f t="array" ref="C40">IF(B40&lt;&gt;"",INDEX('選手名簿'!$A$12:$K$31,B40,2),"")</f>
        <v/>
      </c>
      <c r="D40" s="112" t="str">
        <f t="array" ref="D40">IF(B40&lt;&gt;"",INDEX('選手名簿'!$A$12:$K$31,B40,6),"")</f>
        <v/>
      </c>
      <c r="E40" s="113" t="str">
        <f t="array" ref="E40">IF(B40&lt;&gt;"",INDEX('選手名簿'!$A$12:$K$31,B40,11),"")</f>
        <v/>
      </c>
      <c r="G40" s="198">
        <v>2.0</v>
      </c>
      <c r="H40" s="199"/>
      <c r="I40" s="200" t="str">
        <f t="array" ref="I40">IF(H40&lt;&gt;"",INDEX('選手名簿'!$A$12:$K$31,H40,2),"")</f>
        <v/>
      </c>
      <c r="J40" s="95" t="str">
        <f t="array" ref="J40">IF(H40&lt;&gt;"",INDEX('選手名簿'!$A$12:$K$31,H40,6),"")</f>
        <v/>
      </c>
      <c r="K40" s="96" t="str">
        <f t="array" ref="K40">IF(H40&lt;&gt;"",INDEX('選手名簿'!$A$12:$K$31,H40,11),"")</f>
        <v/>
      </c>
    </row>
    <row r="41" ht="16.5" customHeight="1">
      <c r="A41" s="192">
        <v>4.0</v>
      </c>
      <c r="B41" s="193"/>
      <c r="C41" s="194" t="str">
        <f t="array" ref="C41">IF(B41&lt;&gt;"",INDEX('選手名簿'!$A$12:$K$31,B41,2),"")</f>
        <v/>
      </c>
      <c r="D41" s="112" t="str">
        <f t="array" ref="D41">IF(B41&lt;&gt;"",INDEX('選手名簿'!$A$12:$K$31,B41,6),"")</f>
        <v/>
      </c>
      <c r="E41" s="113" t="str">
        <f t="array" ref="E41">IF(B41&lt;&gt;"",INDEX('選手名簿'!$A$12:$K$31,B41,11),"")</f>
        <v/>
      </c>
      <c r="G41" s="7"/>
      <c r="H41" s="201"/>
      <c r="I41" s="202" t="str">
        <f t="array" ref="I41">IF(H41&lt;&gt;"",INDEX('選手名簿'!$A$12:$K$31,H41,2),"")</f>
        <v/>
      </c>
      <c r="J41" s="137" t="str">
        <f t="array" ref="J41">IF(H41&lt;&gt;"",INDEX('選手名簿'!$A$12:$K$31,H41,6),"")</f>
        <v/>
      </c>
      <c r="K41" s="138" t="str">
        <f t="array" ref="K41">IF(H41&lt;&gt;"",INDEX('選手名簿'!$A$12:$K$31,H41,11),"")</f>
        <v/>
      </c>
    </row>
    <row r="42" ht="16.5" customHeight="1">
      <c r="A42" s="203">
        <v>5.0</v>
      </c>
      <c r="B42" s="196"/>
      <c r="C42" s="197" t="str">
        <f t="array" ref="C42">IF(B42&lt;&gt;"",INDEX('選手名簿'!$A$12:$K$31,B42,2),"")</f>
        <v/>
      </c>
      <c r="D42" s="64" t="str">
        <f t="array" ref="D42">IF(B42&lt;&gt;"",INDEX('選手名簿'!$A$12:$K$31,B42,6),"")</f>
        <v/>
      </c>
      <c r="E42" s="160" t="str">
        <f t="array" ref="E42">IF(B42&lt;&gt;"",INDEX('選手名簿'!$A$12:$K$31,B42,11),"")</f>
        <v/>
      </c>
      <c r="G42" s="198">
        <v>3.0</v>
      </c>
      <c r="H42" s="199"/>
      <c r="I42" s="200" t="str">
        <f t="array" ref="I42">IF(H42&lt;&gt;"",INDEX('選手名簿'!$A$12:$K$31,H42,2),"")</f>
        <v/>
      </c>
      <c r="J42" s="95" t="str">
        <f t="array" ref="J42">IF(H42&lt;&gt;"",INDEX('選手名簿'!$A$12:$K$31,H42,6),"")</f>
        <v/>
      </c>
      <c r="K42" s="96" t="str">
        <f t="array" ref="K42">IF(H42&lt;&gt;"",INDEX('選手名簿'!$A$12:$K$31,H42,11),"")</f>
        <v/>
      </c>
    </row>
    <row r="43" ht="16.5" customHeight="1">
      <c r="A43" s="18">
        <v>6.0</v>
      </c>
      <c r="B43" s="207"/>
      <c r="C43" s="208" t="str">
        <f t="array" ref="C43">IF(B43&lt;&gt;"",INDEX('選手名簿'!$A$12:$K$31,B43,2),"")</f>
        <v/>
      </c>
      <c r="D43" s="187" t="str">
        <f t="array" ref="D43">IF(B43&lt;&gt;"",INDEX('選手名簿'!$A$12:$K$31,B43,6),"")</f>
        <v/>
      </c>
      <c r="E43" s="188" t="str">
        <f t="array" ref="E43">IF(B43&lt;&gt;"",INDEX('選手名簿'!$A$12:$K$31,B43,11),"")</f>
        <v/>
      </c>
      <c r="G43" s="7"/>
      <c r="H43" s="201"/>
      <c r="I43" s="202" t="str">
        <f t="array" ref="I43">IF(H43&lt;&gt;"",INDEX('選手名簿'!$A$12:$K$31,H43,2),"")</f>
        <v/>
      </c>
      <c r="J43" s="137" t="str">
        <f t="array" ref="J43">IF(H43&lt;&gt;"",INDEX('選手名簿'!$A$12:$K$31,H43,6),"")</f>
        <v/>
      </c>
      <c r="K43" s="138" t="str">
        <f t="array" ref="K43">IF(H43&lt;&gt;"",INDEX('選手名簿'!$A$12:$K$31,H43,11),"")</f>
        <v/>
      </c>
    </row>
    <row r="44" ht="9.75" customHeight="1"/>
    <row r="45" ht="15.75" customHeight="1">
      <c r="A45" s="183" t="s">
        <v>46</v>
      </c>
      <c r="G45" s="183" t="s">
        <v>47</v>
      </c>
    </row>
    <row r="46" ht="16.5" customHeight="1">
      <c r="A46" s="184" t="s">
        <v>39</v>
      </c>
      <c r="B46" s="185" t="s">
        <v>9</v>
      </c>
      <c r="C46" s="186" t="s">
        <v>10</v>
      </c>
      <c r="D46" s="187" t="s">
        <v>12</v>
      </c>
      <c r="E46" s="188" t="s">
        <v>15</v>
      </c>
      <c r="G46" s="184" t="s">
        <v>39</v>
      </c>
      <c r="H46" s="185" t="s">
        <v>9</v>
      </c>
      <c r="I46" s="186" t="s">
        <v>10</v>
      </c>
      <c r="J46" s="187" t="s">
        <v>12</v>
      </c>
      <c r="K46" s="188" t="s">
        <v>15</v>
      </c>
    </row>
    <row r="47" ht="16.5" customHeight="1">
      <c r="A47" s="204">
        <v>1.0</v>
      </c>
      <c r="B47" s="199"/>
      <c r="C47" s="200" t="str">
        <f t="array" ref="C47">IF(B47&lt;&gt;"",INDEX('選手名簿'!$A$12:$K$31,B47,2),"")</f>
        <v/>
      </c>
      <c r="D47" s="95" t="str">
        <f t="array" ref="D47">IF(B47&lt;&gt;"",INDEX('選手名簿'!$A$12:$K$31,B47,6),"")</f>
        <v/>
      </c>
      <c r="E47" s="96" t="str">
        <f t="array" ref="E47">IF(B47&lt;&gt;"",INDEX('選手名簿'!$A$12:$K$31,B47,11),"")</f>
        <v/>
      </c>
      <c r="G47" s="191">
        <v>1.0</v>
      </c>
      <c r="H47" s="189"/>
      <c r="I47" s="190" t="str">
        <f t="array" ref="I47">IF(H47&lt;&gt;"",INDEX('選手名簿'!$A$12:$K$31,H47,2),"")</f>
        <v/>
      </c>
      <c r="J47" s="152" t="str">
        <f t="array" ref="J47">IF(H47&lt;&gt;"",INDEX('選手名簿'!$A$12:$K$31,H47,6),"")</f>
        <v/>
      </c>
      <c r="K47" s="153" t="str">
        <f t="array" ref="K47">IF(H47&lt;&gt;"",INDEX('選手名簿'!$A$12:$K$31,H47,11),"")</f>
        <v/>
      </c>
    </row>
    <row r="48" ht="16.5" customHeight="1">
      <c r="A48" s="192">
        <v>2.0</v>
      </c>
      <c r="B48" s="193"/>
      <c r="C48" s="194" t="str">
        <f t="array" ref="C48">IF(B48&lt;&gt;"",INDEX('選手名簿'!$A$12:$K$31,B48,2),"")</f>
        <v/>
      </c>
      <c r="D48" s="112" t="str">
        <f t="array" ref="D48">IF(B48&lt;&gt;"",INDEX('選手名簿'!$A$12:$K$31,B48,6),"")</f>
        <v/>
      </c>
      <c r="E48" s="113" t="str">
        <f t="array" ref="E48">IF(B48&lt;&gt;"",INDEX('選手名簿'!$A$12:$K$31,B48,11),"")</f>
        <v/>
      </c>
      <c r="G48" s="195"/>
      <c r="H48" s="196"/>
      <c r="I48" s="197" t="str">
        <f t="array" ref="I48">IF(H48&lt;&gt;"",INDEX('選手名簿'!$A$12:$K$31,H48,2),"")</f>
        <v/>
      </c>
      <c r="J48" s="64" t="str">
        <f t="array" ref="J48">IF(H48&lt;&gt;"",INDEX('選手名簿'!$A$12:$K$31,H48,6),"")</f>
        <v/>
      </c>
      <c r="K48" s="160" t="str">
        <f t="array" ref="K48">IF(H48&lt;&gt;"",INDEX('選手名簿'!$A$12:$K$31,H48,11),"")</f>
        <v/>
      </c>
    </row>
    <row r="49" ht="16.5" customHeight="1">
      <c r="A49" s="192">
        <v>3.0</v>
      </c>
      <c r="B49" s="193"/>
      <c r="C49" s="194" t="str">
        <f t="array" ref="C49">IF(B49&lt;&gt;"",INDEX('選手名簿'!$A$12:$K$31,B49,2),"")</f>
        <v/>
      </c>
      <c r="D49" s="112" t="str">
        <f t="array" ref="D49">IF(B49&lt;&gt;"",INDEX('選手名簿'!$A$12:$K$31,B49,6),"")</f>
        <v/>
      </c>
      <c r="E49" s="113" t="str">
        <f t="array" ref="E49">IF(B49&lt;&gt;"",INDEX('選手名簿'!$A$12:$K$31,B49,11),"")</f>
        <v/>
      </c>
      <c r="G49" s="198">
        <v>2.0</v>
      </c>
      <c r="H49" s="199"/>
      <c r="I49" s="200" t="str">
        <f t="array" ref="I49">IF(H49&lt;&gt;"",INDEX('選手名簿'!$A$12:$K$31,H49,2),"")</f>
        <v/>
      </c>
      <c r="J49" s="95" t="str">
        <f t="array" ref="J49">IF(H49&lt;&gt;"",INDEX('選手名簿'!$A$12:$K$31,H49,6),"")</f>
        <v/>
      </c>
      <c r="K49" s="96" t="str">
        <f t="array" ref="K49">IF(H49&lt;&gt;"",INDEX('選手名簿'!$A$12:$K$31,H49,11),"")</f>
        <v/>
      </c>
    </row>
    <row r="50" ht="16.5" customHeight="1">
      <c r="A50" s="192">
        <v>4.0</v>
      </c>
      <c r="B50" s="193"/>
      <c r="C50" s="194" t="str">
        <f t="array" ref="C50">IF(B50&lt;&gt;"",INDEX('選手名簿'!$A$12:$K$31,B50,2),"")</f>
        <v/>
      </c>
      <c r="D50" s="112" t="str">
        <f t="array" ref="D50">IF(B50&lt;&gt;"",INDEX('選手名簿'!$A$12:$K$31,B50,6),"")</f>
        <v/>
      </c>
      <c r="E50" s="113" t="str">
        <f t="array" ref="E50">IF(B50&lt;&gt;"",INDEX('選手名簿'!$A$12:$K$31,B50,11),"")</f>
        <v/>
      </c>
      <c r="G50" s="7"/>
      <c r="H50" s="201"/>
      <c r="I50" s="202" t="str">
        <f t="array" ref="I50">IF(H50&lt;&gt;"",INDEX('選手名簿'!$A$12:$K$31,H50,2),"")</f>
        <v/>
      </c>
      <c r="J50" s="137" t="str">
        <f t="array" ref="J50">IF(H50&lt;&gt;"",INDEX('選手名簿'!$A$12:$K$31,H50,6),"")</f>
        <v/>
      </c>
      <c r="K50" s="138" t="str">
        <f t="array" ref="K50">IF(H50&lt;&gt;"",INDEX('選手名簿'!$A$12:$K$31,H50,11),"")</f>
        <v/>
      </c>
    </row>
    <row r="51" ht="16.5" customHeight="1">
      <c r="A51" s="203">
        <v>5.0</v>
      </c>
      <c r="B51" s="196"/>
      <c r="C51" s="197" t="str">
        <f t="array" ref="C51">IF(B51&lt;&gt;"",INDEX('選手名簿'!$A$12:$K$31,B51,2),"")</f>
        <v/>
      </c>
      <c r="D51" s="64" t="str">
        <f t="array" ref="D51">IF(B51&lt;&gt;"",INDEX('選手名簿'!$A$12:$K$31,B51,6),"")</f>
        <v/>
      </c>
      <c r="E51" s="160" t="str">
        <f t="array" ref="E51">IF(B51&lt;&gt;"",INDEX('選手名簿'!$A$12:$K$31,B51,11),"")</f>
        <v/>
      </c>
      <c r="G51" s="198">
        <v>3.0</v>
      </c>
      <c r="H51" s="199"/>
      <c r="I51" s="200" t="str">
        <f t="array" ref="I51">IF(H51&lt;&gt;"",INDEX('選手名簿'!$A$12:$K$31,H51,2),"")</f>
        <v/>
      </c>
      <c r="J51" s="95" t="str">
        <f t="array" ref="J51">IF(H51&lt;&gt;"",INDEX('選手名簿'!$A$12:$K$31,H51,6),"")</f>
        <v/>
      </c>
      <c r="K51" s="96" t="str">
        <f t="array" ref="K51">IF(H51&lt;&gt;"",INDEX('選手名簿'!$A$12:$K$31,H51,11),"")</f>
        <v/>
      </c>
    </row>
    <row r="52" ht="16.5" customHeight="1">
      <c r="A52" s="18">
        <v>6.0</v>
      </c>
      <c r="B52" s="207"/>
      <c r="C52" s="208" t="str">
        <f t="array" ref="C52">IF(B52&lt;&gt;"",INDEX('選手名簿'!$A$12:$K$31,B52,2),"")</f>
        <v/>
      </c>
      <c r="D52" s="187" t="str">
        <f t="array" ref="D52">IF(B52&lt;&gt;"",INDEX('選手名簿'!$A$12:$K$31,B52,6),"")</f>
        <v/>
      </c>
      <c r="E52" s="188" t="str">
        <f t="array" ref="E52">IF(B52&lt;&gt;"",INDEX('選手名簿'!$A$12:$K$31,B52,11),"")</f>
        <v/>
      </c>
      <c r="G52" s="7"/>
      <c r="H52" s="201"/>
      <c r="I52" s="202" t="str">
        <f t="array" ref="I52">IF(H52&lt;&gt;"",INDEX('選手名簿'!$A$12:$K$31,H52,2),"")</f>
        <v/>
      </c>
      <c r="J52" s="137" t="str">
        <f t="array" ref="J52">IF(H52&lt;&gt;"",INDEX('選手名簿'!$A$12:$K$31,H52,6),"")</f>
        <v/>
      </c>
      <c r="K52" s="138" t="str">
        <f t="array" ref="K52">IF(H52&lt;&gt;"",INDEX('選手名簿'!$A$12:$K$31,H52,11),"")</f>
        <v/>
      </c>
    </row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8">
    <mergeCell ref="A3:B3"/>
    <mergeCell ref="G7:G8"/>
    <mergeCell ref="G9:G10"/>
    <mergeCell ref="G11:G12"/>
    <mergeCell ref="G13:G14"/>
    <mergeCell ref="G15:G16"/>
    <mergeCell ref="G20:G21"/>
    <mergeCell ref="G42:G43"/>
    <mergeCell ref="G47:G48"/>
    <mergeCell ref="G49:G50"/>
    <mergeCell ref="G51:G52"/>
    <mergeCell ref="G22:G23"/>
    <mergeCell ref="G24:G25"/>
    <mergeCell ref="G29:G30"/>
    <mergeCell ref="G31:G32"/>
    <mergeCell ref="G33:G34"/>
    <mergeCell ref="G38:G39"/>
    <mergeCell ref="G40:G41"/>
  </mergeCells>
  <conditionalFormatting sqref="D7:D16">
    <cfRule type="cellIs" dxfId="0" priority="1" operator="equal">
      <formula>"女"</formula>
    </cfRule>
  </conditionalFormatting>
  <conditionalFormatting sqref="J7:J16">
    <cfRule type="cellIs" dxfId="0" priority="2" operator="equal">
      <formula>"女"</formula>
    </cfRule>
  </conditionalFormatting>
  <conditionalFormatting sqref="D20:D25">
    <cfRule type="cellIs" dxfId="0" priority="3" operator="equal">
      <formula>"女"</formula>
    </cfRule>
  </conditionalFormatting>
  <conditionalFormatting sqref="J20:J25">
    <cfRule type="cellIs" dxfId="0" priority="4" operator="equal">
      <formula>"女"</formula>
    </cfRule>
  </conditionalFormatting>
  <conditionalFormatting sqref="D29:D34">
    <cfRule type="cellIs" dxfId="0" priority="5" operator="equal">
      <formula>"女"</formula>
    </cfRule>
  </conditionalFormatting>
  <conditionalFormatting sqref="J29:J34">
    <cfRule type="cellIs" dxfId="0" priority="6" operator="equal">
      <formula>"女"</formula>
    </cfRule>
  </conditionalFormatting>
  <conditionalFormatting sqref="D38:D43">
    <cfRule type="cellIs" dxfId="0" priority="7" operator="equal">
      <formula>"女"</formula>
    </cfRule>
  </conditionalFormatting>
  <conditionalFormatting sqref="J38:J43">
    <cfRule type="cellIs" dxfId="0" priority="8" operator="equal">
      <formula>"女"</formula>
    </cfRule>
  </conditionalFormatting>
  <conditionalFormatting sqref="D47:D52">
    <cfRule type="cellIs" dxfId="0" priority="9" operator="equal">
      <formula>"女"</formula>
    </cfRule>
  </conditionalFormatting>
  <conditionalFormatting sqref="J47:J52">
    <cfRule type="cellIs" dxfId="0" priority="10" operator="equal">
      <formula>"女"</formula>
    </cfRule>
  </conditionalFormatting>
  <printOptions/>
  <pageMargins bottom="0.3937007874015748" footer="0.0" header="0.0" left="0.3937007874015748" right="0.3937007874015748" top="0.3937007874015748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4.71"/>
    <col customWidth="1" min="3" max="3" width="15.71"/>
    <col customWidth="1" min="4" max="5" width="5.71"/>
    <col customWidth="1" min="6" max="6" width="8.71"/>
    <col customWidth="1" min="7" max="8" width="4.71"/>
    <col customWidth="1" min="9" max="9" width="15.71"/>
    <col customWidth="1" min="10" max="11" width="5.71"/>
    <col customWidth="1" min="12" max="26" width="8.71"/>
  </cols>
  <sheetData>
    <row r="1" ht="12.0" customHeight="1">
      <c r="A1" s="5" t="str">
        <f>'選手名簿'!A1</f>
        <v>第58回近畿教職員バドミントン選手権大会（個人の部）参加申込書</v>
      </c>
      <c r="G1" s="5"/>
    </row>
    <row r="2" ht="9.75" customHeight="1"/>
    <row r="3" ht="15.75" customHeight="1">
      <c r="A3" s="18" t="s">
        <v>2</v>
      </c>
      <c r="B3" s="17"/>
      <c r="C3" s="182" t="str">
        <f>IF('選手名簿'!D3&lt;&gt;"",'選手名簿'!D3,"")</f>
        <v/>
      </c>
      <c r="F3" s="6" t="s">
        <v>1</v>
      </c>
    </row>
    <row r="4" ht="9.75" customHeight="1"/>
    <row r="5" ht="15.75" customHeight="1">
      <c r="A5" s="183" t="s">
        <v>37</v>
      </c>
      <c r="G5" s="183" t="s">
        <v>38</v>
      </c>
    </row>
    <row r="6" ht="16.5" customHeight="1">
      <c r="A6" s="184" t="s">
        <v>39</v>
      </c>
      <c r="B6" s="185" t="s">
        <v>9</v>
      </c>
      <c r="C6" s="186" t="s">
        <v>10</v>
      </c>
      <c r="D6" s="187" t="s">
        <v>12</v>
      </c>
      <c r="E6" s="188" t="s">
        <v>15</v>
      </c>
      <c r="G6" s="184" t="s">
        <v>39</v>
      </c>
      <c r="H6" s="185" t="s">
        <v>9</v>
      </c>
      <c r="I6" s="186" t="s">
        <v>10</v>
      </c>
      <c r="J6" s="187" t="s">
        <v>12</v>
      </c>
      <c r="K6" s="188" t="s">
        <v>15</v>
      </c>
    </row>
    <row r="7" ht="16.5" customHeight="1">
      <c r="A7" s="51">
        <v>1.0</v>
      </c>
      <c r="B7" s="189"/>
      <c r="C7" s="190" t="str">
        <f t="array" ref="C7">IF(B7&lt;&gt;"",INDEX('選手名簿'!$A$12:$K$31,B7,2),"")</f>
        <v/>
      </c>
      <c r="D7" s="152" t="str">
        <f t="array" ref="D7">IF(B7&lt;&gt;"",INDEX('選手名簿'!$A$12:$K$31,B7,6),"")</f>
        <v/>
      </c>
      <c r="E7" s="153" t="str">
        <f t="array" ref="E7">IF(B7&lt;&gt;"",INDEX('選手名簿'!$A$12:$K$31,B7,11),"")</f>
        <v/>
      </c>
      <c r="G7" s="191">
        <v>1.0</v>
      </c>
      <c r="H7" s="189"/>
      <c r="I7" s="190" t="str">
        <f t="array" ref="I7">IF(H7&lt;&gt;"",INDEX('選手名簿'!$A$12:$K$31,H7,2),"")</f>
        <v/>
      </c>
      <c r="J7" s="152" t="str">
        <f t="array" ref="J7">IF(H7&lt;&gt;"",INDEX('選手名簿'!$A$12:$K$31,H7,6),"")</f>
        <v/>
      </c>
      <c r="K7" s="153" t="str">
        <f t="array" ref="K7">IF(H7&lt;&gt;"",INDEX('選手名簿'!$A$12:$K$31,H7,11),"")</f>
        <v/>
      </c>
    </row>
    <row r="8" ht="16.5" customHeight="1">
      <c r="A8" s="192">
        <v>2.0</v>
      </c>
      <c r="B8" s="193"/>
      <c r="C8" s="194" t="str">
        <f t="array" ref="C8">IF(B8&lt;&gt;"",INDEX('選手名簿'!$A$12:$K$31,B8,2),"")</f>
        <v/>
      </c>
      <c r="D8" s="112" t="str">
        <f t="array" ref="D8">IF(B8&lt;&gt;"",INDEX('選手名簿'!$A$12:$K$31,B8,6),"")</f>
        <v/>
      </c>
      <c r="E8" s="113" t="str">
        <f t="array" ref="E8">IF(B8&lt;&gt;"",INDEX('選手名簿'!$A$12:$K$31,B8,11),"")</f>
        <v/>
      </c>
      <c r="G8" s="195"/>
      <c r="H8" s="196"/>
      <c r="I8" s="197" t="str">
        <f t="array" ref="I8">IF(H8&lt;&gt;"",INDEX('選手名簿'!$A$12:$K$31,H8,2),"")</f>
        <v/>
      </c>
      <c r="J8" s="64" t="str">
        <f t="array" ref="J8">IF(H8&lt;&gt;"",INDEX('選手名簿'!$A$12:$K$31,H8,6),"")</f>
        <v/>
      </c>
      <c r="K8" s="160" t="str">
        <f t="array" ref="K8">IF(H8&lt;&gt;"",INDEX('選手名簿'!$A$12:$K$31,H8,11),"")</f>
        <v/>
      </c>
    </row>
    <row r="9" ht="16.5" customHeight="1">
      <c r="A9" s="192">
        <v>3.0</v>
      </c>
      <c r="B9" s="193"/>
      <c r="C9" s="194" t="str">
        <f t="array" ref="C9">IF(B9&lt;&gt;"",INDEX('選手名簿'!$A$12:$K$31,B9,2),"")</f>
        <v/>
      </c>
      <c r="D9" s="112" t="str">
        <f t="array" ref="D9">IF(B9&lt;&gt;"",INDEX('選手名簿'!$A$12:$K$31,B9,6),"")</f>
        <v/>
      </c>
      <c r="E9" s="113" t="str">
        <f t="array" ref="E9">IF(B9&lt;&gt;"",INDEX('選手名簿'!$A$12:$K$31,B9,11),"")</f>
        <v/>
      </c>
      <c r="G9" s="198">
        <v>2.0</v>
      </c>
      <c r="H9" s="199"/>
      <c r="I9" s="200" t="str">
        <f t="array" ref="I9">IF(H9&lt;&gt;"",INDEX('選手名簿'!$A$12:$K$31,H9,2),"")</f>
        <v/>
      </c>
      <c r="J9" s="95" t="str">
        <f t="array" ref="J9">IF(H9&lt;&gt;"",INDEX('選手名簿'!$A$12:$K$31,H9,6),"")</f>
        <v/>
      </c>
      <c r="K9" s="96" t="str">
        <f t="array" ref="K9">IF(H9&lt;&gt;"",INDEX('選手名簿'!$A$12:$K$31,H9,11),"")</f>
        <v/>
      </c>
    </row>
    <row r="10" ht="16.5" customHeight="1">
      <c r="A10" s="192">
        <v>4.0</v>
      </c>
      <c r="B10" s="193"/>
      <c r="C10" s="194" t="str">
        <f t="array" ref="C10">IF(B10&lt;&gt;"",INDEX('選手名簿'!$A$12:$K$31,B10,2),"")</f>
        <v/>
      </c>
      <c r="D10" s="112" t="str">
        <f t="array" ref="D10">IF(B10&lt;&gt;"",INDEX('選手名簿'!$A$12:$K$31,B10,6),"")</f>
        <v/>
      </c>
      <c r="E10" s="113" t="str">
        <f t="array" ref="E10">IF(B10&lt;&gt;"",INDEX('選手名簿'!$A$12:$K$31,B10,11),"")</f>
        <v/>
      </c>
      <c r="G10" s="7"/>
      <c r="H10" s="201"/>
      <c r="I10" s="202" t="str">
        <f t="array" ref="I10">IF(H10&lt;&gt;"",INDEX('選手名簿'!$A$12:$K$31,H10,2),"")</f>
        <v/>
      </c>
      <c r="J10" s="137" t="str">
        <f t="array" ref="J10">IF(H10&lt;&gt;"",INDEX('選手名簿'!$A$12:$K$31,H10,6),"")</f>
        <v/>
      </c>
      <c r="K10" s="138" t="str">
        <f t="array" ref="K10">IF(H10&lt;&gt;"",INDEX('選手名簿'!$A$12:$K$31,H10,11),"")</f>
        <v/>
      </c>
    </row>
    <row r="11" ht="16.5" customHeight="1">
      <c r="A11" s="203">
        <v>5.0</v>
      </c>
      <c r="B11" s="196"/>
      <c r="C11" s="197" t="str">
        <f t="array" ref="C11">IF(B11&lt;&gt;"",INDEX('選手名簿'!$A$12:$K$31,B11,2),"")</f>
        <v/>
      </c>
      <c r="D11" s="64" t="str">
        <f t="array" ref="D11">IF(B11&lt;&gt;"",INDEX('選手名簿'!$A$12:$K$31,B11,6),"")</f>
        <v/>
      </c>
      <c r="E11" s="160" t="str">
        <f t="array" ref="E11">IF(B11&lt;&gt;"",INDEX('選手名簿'!$A$12:$K$31,B11,11),"")</f>
        <v/>
      </c>
      <c r="G11" s="191">
        <v>3.0</v>
      </c>
      <c r="H11" s="189"/>
      <c r="I11" s="190" t="str">
        <f t="array" ref="I11">IF(H11&lt;&gt;"",INDEX('選手名簿'!$A$12:$K$31,H11,2),"")</f>
        <v/>
      </c>
      <c r="J11" s="152" t="str">
        <f t="array" ref="J11">IF(H11&lt;&gt;"",INDEX('選手名簿'!$A$12:$K$31,H11,6),"")</f>
        <v/>
      </c>
      <c r="K11" s="153" t="str">
        <f t="array" ref="K11">IF(H11&lt;&gt;"",INDEX('選手名簿'!$A$12:$K$31,H11,11),"")</f>
        <v/>
      </c>
    </row>
    <row r="12" ht="16.5" customHeight="1">
      <c r="A12" s="204">
        <v>6.0</v>
      </c>
      <c r="B12" s="199"/>
      <c r="C12" s="200" t="str">
        <f t="array" ref="C12">IF(B12&lt;&gt;"",INDEX('選手名簿'!$A$12:$K$31,B12,2),"")</f>
        <v/>
      </c>
      <c r="D12" s="95" t="str">
        <f t="array" ref="D12">IF(B12&lt;&gt;"",INDEX('選手名簿'!$A$12:$K$31,B12,6),"")</f>
        <v/>
      </c>
      <c r="E12" s="96" t="str">
        <f t="array" ref="E12">IF(B12&lt;&gt;"",INDEX('選手名簿'!$A$12:$K$31,B12,11),"")</f>
        <v/>
      </c>
      <c r="G12" s="195"/>
      <c r="H12" s="196"/>
      <c r="I12" s="197" t="str">
        <f t="array" ref="I12">IF(H12&lt;&gt;"",INDEX('選手名簿'!$A$12:$K$31,H12,2),"")</f>
        <v/>
      </c>
      <c r="J12" s="64" t="str">
        <f t="array" ref="J12">IF(H12&lt;&gt;"",INDEX('選手名簿'!$A$12:$K$31,H12,6),"")</f>
        <v/>
      </c>
      <c r="K12" s="160" t="str">
        <f t="array" ref="K12">IF(H12&lt;&gt;"",INDEX('選手名簿'!$A$12:$K$31,H12,11),"")</f>
        <v/>
      </c>
    </row>
    <row r="13" ht="16.5" customHeight="1">
      <c r="A13" s="192">
        <v>7.0</v>
      </c>
      <c r="B13" s="193"/>
      <c r="C13" s="194" t="str">
        <f t="array" ref="C13">IF(B13&lt;&gt;"",INDEX('選手名簿'!$A$12:$K$31,B13,2),"")</f>
        <v/>
      </c>
      <c r="D13" s="112" t="str">
        <f t="array" ref="D13">IF(B13&lt;&gt;"",INDEX('選手名簿'!$A$12:$K$31,B13,6),"")</f>
        <v/>
      </c>
      <c r="E13" s="113" t="str">
        <f t="array" ref="E13">IF(B13&lt;&gt;"",INDEX('選手名簿'!$A$12:$K$31,B13,11),"")</f>
        <v/>
      </c>
      <c r="G13" s="198">
        <v>4.0</v>
      </c>
      <c r="H13" s="199"/>
      <c r="I13" s="200" t="str">
        <f t="array" ref="I13">IF(H13&lt;&gt;"",INDEX('選手名簿'!$A$12:$K$31,H13,2),"")</f>
        <v/>
      </c>
      <c r="J13" s="95" t="str">
        <f t="array" ref="J13">IF(H13&lt;&gt;"",INDEX('選手名簿'!$A$12:$K$31,H13,6),"")</f>
        <v/>
      </c>
      <c r="K13" s="96" t="str">
        <f t="array" ref="K13">IF(H13&lt;&gt;"",INDEX('選手名簿'!$A$12:$K$31,H13,11),"")</f>
        <v/>
      </c>
    </row>
    <row r="14" ht="16.5" customHeight="1">
      <c r="A14" s="192">
        <v>8.0</v>
      </c>
      <c r="B14" s="193"/>
      <c r="C14" s="194" t="str">
        <f t="array" ref="C14">IF(B14&lt;&gt;"",INDEX('選手名簿'!$A$12:$K$31,B14,2),"")</f>
        <v/>
      </c>
      <c r="D14" s="112" t="str">
        <f t="array" ref="D14">IF(B14&lt;&gt;"",INDEX('選手名簿'!$A$12:$K$31,B14,6),"")</f>
        <v/>
      </c>
      <c r="E14" s="113" t="str">
        <f t="array" ref="E14">IF(B14&lt;&gt;"",INDEX('選手名簿'!$A$12:$K$31,B14,11),"")</f>
        <v/>
      </c>
      <c r="G14" s="7"/>
      <c r="H14" s="201"/>
      <c r="I14" s="202" t="str">
        <f t="array" ref="I14">IF(H14&lt;&gt;"",INDEX('選手名簿'!$A$12:$K$31,H14,2),"")</f>
        <v/>
      </c>
      <c r="J14" s="137" t="str">
        <f t="array" ref="J14">IF(H14&lt;&gt;"",INDEX('選手名簿'!$A$12:$K$31,H14,6),"")</f>
        <v/>
      </c>
      <c r="K14" s="138" t="str">
        <f t="array" ref="K14">IF(H14&lt;&gt;"",INDEX('選手名簿'!$A$12:$K$31,H14,11),"")</f>
        <v/>
      </c>
    </row>
    <row r="15" ht="16.5" customHeight="1">
      <c r="A15" s="192">
        <v>9.0</v>
      </c>
      <c r="B15" s="193"/>
      <c r="C15" s="194" t="str">
        <f t="array" ref="C15">IF(B15&lt;&gt;"",INDEX('選手名簿'!$A$12:$K$31,B15,2),"")</f>
        <v/>
      </c>
      <c r="D15" s="112" t="str">
        <f t="array" ref="D15">IF(B15&lt;&gt;"",INDEX('選手名簿'!$A$12:$K$31,B15,6),"")</f>
        <v/>
      </c>
      <c r="E15" s="113" t="str">
        <f t="array" ref="E15">IF(B15&lt;&gt;"",INDEX('選手名簿'!$A$12:$K$31,B15,11),"")</f>
        <v/>
      </c>
      <c r="G15" s="191">
        <v>5.0</v>
      </c>
      <c r="H15" s="189"/>
      <c r="I15" s="190" t="str">
        <f t="array" ref="I15">IF(H15&lt;&gt;"",INDEX('選手名簿'!$A$12:$K$31,H15,2),"")</f>
        <v/>
      </c>
      <c r="J15" s="152" t="str">
        <f t="array" ref="J15">IF(H15&lt;&gt;"",INDEX('選手名簿'!$A$12:$K$31,H15,6),"")</f>
        <v/>
      </c>
      <c r="K15" s="153" t="str">
        <f t="array" ref="K15">IF(H15&lt;&gt;"",INDEX('選手名簿'!$A$12:$K$31,H15,11),"")</f>
        <v/>
      </c>
    </row>
    <row r="16" ht="16.5" customHeight="1">
      <c r="A16" s="205">
        <v>10.0</v>
      </c>
      <c r="B16" s="201"/>
      <c r="C16" s="202" t="str">
        <f t="array" ref="C16">IF(B16&lt;&gt;"",INDEX('選手名簿'!$A$12:$K$31,B16,2),"")</f>
        <v/>
      </c>
      <c r="D16" s="137" t="str">
        <f t="array" ref="D16">IF(B16&lt;&gt;"",INDEX('選手名簿'!$A$12:$K$31,B16,6),"")</f>
        <v/>
      </c>
      <c r="E16" s="138" t="str">
        <f t="array" ref="E16">IF(B16&lt;&gt;"",INDEX('選手名簿'!$A$12:$K$31,B16,11),"")</f>
        <v/>
      </c>
      <c r="G16" s="7"/>
      <c r="H16" s="206"/>
      <c r="I16" s="202" t="str">
        <f t="array" ref="I16">IF(H16&lt;&gt;"",INDEX('選手名簿'!$A$12:$K$31,H16,2),"")</f>
        <v/>
      </c>
      <c r="J16" s="137" t="str">
        <f t="array" ref="J16">IF(H16&lt;&gt;"",INDEX('選手名簿'!$A$12:$K$31,H16,6),"")</f>
        <v/>
      </c>
      <c r="K16" s="138" t="str">
        <f t="array" ref="K16">IF(H16&lt;&gt;"",INDEX('選手名簿'!$A$12:$K$31,H16,11),"")</f>
        <v/>
      </c>
    </row>
    <row r="17" ht="9.75" customHeight="1"/>
    <row r="18" ht="15.75" customHeight="1">
      <c r="A18" s="183" t="s">
        <v>40</v>
      </c>
      <c r="G18" s="183" t="s">
        <v>41</v>
      </c>
    </row>
    <row r="19" ht="16.5" customHeight="1">
      <c r="A19" s="184" t="s">
        <v>39</v>
      </c>
      <c r="B19" s="185" t="s">
        <v>9</v>
      </c>
      <c r="C19" s="186" t="s">
        <v>10</v>
      </c>
      <c r="D19" s="187" t="s">
        <v>12</v>
      </c>
      <c r="E19" s="188" t="s">
        <v>15</v>
      </c>
      <c r="G19" s="184" t="s">
        <v>39</v>
      </c>
      <c r="H19" s="185" t="s">
        <v>9</v>
      </c>
      <c r="I19" s="186" t="s">
        <v>10</v>
      </c>
      <c r="J19" s="187" t="s">
        <v>12</v>
      </c>
      <c r="K19" s="188" t="s">
        <v>15</v>
      </c>
    </row>
    <row r="20" ht="16.5" customHeight="1">
      <c r="A20" s="204">
        <v>1.0</v>
      </c>
      <c r="B20" s="199"/>
      <c r="C20" s="200" t="str">
        <f t="array" ref="C20">IF(B20&lt;&gt;"",INDEX('選手名簿'!$A$12:$K$31,B20,2),"")</f>
        <v/>
      </c>
      <c r="D20" s="95" t="str">
        <f t="array" ref="D20">IF(B20&lt;&gt;"",INDEX('選手名簿'!$A$12:$K$31,B20,6),"")</f>
        <v/>
      </c>
      <c r="E20" s="96" t="str">
        <f t="array" ref="E20">IF(B20&lt;&gt;"",INDEX('選手名簿'!$A$12:$K$31,B20,11),"")</f>
        <v/>
      </c>
      <c r="G20" s="191">
        <v>1.0</v>
      </c>
      <c r="H20" s="189"/>
      <c r="I20" s="190" t="str">
        <f t="array" ref="I20">IF(H20&lt;&gt;"",INDEX('選手名簿'!$A$12:$K$31,H20,2),"")</f>
        <v/>
      </c>
      <c r="J20" s="152" t="str">
        <f t="array" ref="J20">IF(H20&lt;&gt;"",INDEX('選手名簿'!$A$12:$K$31,H20,6),"")</f>
        <v/>
      </c>
      <c r="K20" s="153" t="str">
        <f t="array" ref="K20">IF(H20&lt;&gt;"",INDEX('選手名簿'!$A$12:$K$31,H20,11),"")</f>
        <v/>
      </c>
    </row>
    <row r="21" ht="16.5" customHeight="1">
      <c r="A21" s="192">
        <v>2.0</v>
      </c>
      <c r="B21" s="193"/>
      <c r="C21" s="194" t="str">
        <f t="array" ref="C21">IF(B21&lt;&gt;"",INDEX('選手名簿'!$A$12:$K$31,B21,2),"")</f>
        <v/>
      </c>
      <c r="D21" s="112" t="str">
        <f t="array" ref="D21">IF(B21&lt;&gt;"",INDEX('選手名簿'!$A$12:$K$31,B21,6),"")</f>
        <v/>
      </c>
      <c r="E21" s="113" t="str">
        <f t="array" ref="E21">IF(B21&lt;&gt;"",INDEX('選手名簿'!$A$12:$K$31,B21,11),"")</f>
        <v/>
      </c>
      <c r="G21" s="195"/>
      <c r="H21" s="196"/>
      <c r="I21" s="197" t="str">
        <f t="array" ref="I21">IF(H21&lt;&gt;"",INDEX('選手名簿'!$A$12:$K$31,H21,2),"")</f>
        <v/>
      </c>
      <c r="J21" s="64" t="str">
        <f t="array" ref="J21">IF(H21&lt;&gt;"",INDEX('選手名簿'!$A$12:$K$31,H21,6),"")</f>
        <v/>
      </c>
      <c r="K21" s="160" t="str">
        <f t="array" ref="K21">IF(H21&lt;&gt;"",INDEX('選手名簿'!$A$12:$K$31,H21,11),"")</f>
        <v/>
      </c>
    </row>
    <row r="22" ht="16.5" customHeight="1">
      <c r="A22" s="192">
        <v>3.0</v>
      </c>
      <c r="B22" s="193"/>
      <c r="C22" s="194" t="str">
        <f t="array" ref="C22">IF(B22&lt;&gt;"",INDEX('選手名簿'!$A$12:$K$31,B22,2),"")</f>
        <v/>
      </c>
      <c r="D22" s="112" t="str">
        <f t="array" ref="D22">IF(B22&lt;&gt;"",INDEX('選手名簿'!$A$12:$K$31,B22,6),"")</f>
        <v/>
      </c>
      <c r="E22" s="113" t="str">
        <f t="array" ref="E22">IF(B22&lt;&gt;"",INDEX('選手名簿'!$A$12:$K$31,B22,11),"")</f>
        <v/>
      </c>
      <c r="G22" s="198">
        <v>2.0</v>
      </c>
      <c r="H22" s="199"/>
      <c r="I22" s="200" t="str">
        <f t="array" ref="I22">IF(H22&lt;&gt;"",INDEX('選手名簿'!$A$12:$K$31,H22,2),"")</f>
        <v/>
      </c>
      <c r="J22" s="95" t="str">
        <f t="array" ref="J22">IF(H22&lt;&gt;"",INDEX('選手名簿'!$A$12:$K$31,H22,6),"")</f>
        <v/>
      </c>
      <c r="K22" s="96" t="str">
        <f t="array" ref="K22">IF(H22&lt;&gt;"",INDEX('選手名簿'!$A$12:$K$31,H22,11),"")</f>
        <v/>
      </c>
    </row>
    <row r="23" ht="16.5" customHeight="1">
      <c r="A23" s="192">
        <v>4.0</v>
      </c>
      <c r="B23" s="193"/>
      <c r="C23" s="194" t="str">
        <f t="array" ref="C23">IF(B23&lt;&gt;"",INDEX('選手名簿'!$A$12:$K$31,B23,2),"")</f>
        <v/>
      </c>
      <c r="D23" s="112" t="str">
        <f t="array" ref="D23">IF(B23&lt;&gt;"",INDEX('選手名簿'!$A$12:$K$31,B23,6),"")</f>
        <v/>
      </c>
      <c r="E23" s="113" t="str">
        <f t="array" ref="E23">IF(B23&lt;&gt;"",INDEX('選手名簿'!$A$12:$K$31,B23,11),"")</f>
        <v/>
      </c>
      <c r="G23" s="7"/>
      <c r="H23" s="201"/>
      <c r="I23" s="202" t="str">
        <f t="array" ref="I23">IF(H23&lt;&gt;"",INDEX('選手名簿'!$A$12:$K$31,H23,2),"")</f>
        <v/>
      </c>
      <c r="J23" s="137" t="str">
        <f t="array" ref="J23">IF(H23&lt;&gt;"",INDEX('選手名簿'!$A$12:$K$31,H23,6),"")</f>
        <v/>
      </c>
      <c r="K23" s="138" t="str">
        <f t="array" ref="K23">IF(H23&lt;&gt;"",INDEX('選手名簿'!$A$12:$K$31,H23,11),"")</f>
        <v/>
      </c>
    </row>
    <row r="24" ht="16.5" customHeight="1">
      <c r="A24" s="203">
        <v>5.0</v>
      </c>
      <c r="B24" s="196"/>
      <c r="C24" s="197" t="str">
        <f t="array" ref="C24">IF(B24&lt;&gt;"",INDEX('選手名簿'!$A$12:$K$31,B24,2),"")</f>
        <v/>
      </c>
      <c r="D24" s="64" t="str">
        <f t="array" ref="D24">IF(B24&lt;&gt;"",INDEX('選手名簿'!$A$12:$K$31,B24,6),"")</f>
        <v/>
      </c>
      <c r="E24" s="160" t="str">
        <f t="array" ref="E24">IF(B24&lt;&gt;"",INDEX('選手名簿'!$A$12:$K$31,B24,11),"")</f>
        <v/>
      </c>
      <c r="G24" s="198">
        <v>3.0</v>
      </c>
      <c r="H24" s="199"/>
      <c r="I24" s="200" t="str">
        <f t="array" ref="I24">IF(H24&lt;&gt;"",INDEX('選手名簿'!$A$12:$K$31,H24,2),"")</f>
        <v/>
      </c>
      <c r="J24" s="95" t="str">
        <f t="array" ref="J24">IF(H24&lt;&gt;"",INDEX('選手名簿'!$A$12:$K$31,H24,6),"")</f>
        <v/>
      </c>
      <c r="K24" s="96" t="str">
        <f t="array" ref="K24">IF(H24&lt;&gt;"",INDEX('選手名簿'!$A$12:$K$31,H24,11),"")</f>
        <v/>
      </c>
    </row>
    <row r="25" ht="16.5" customHeight="1">
      <c r="A25" s="18">
        <v>6.0</v>
      </c>
      <c r="B25" s="207"/>
      <c r="C25" s="208" t="str">
        <f t="array" ref="C25">IF(B25&lt;&gt;"",INDEX('選手名簿'!$A$12:$K$31,B25,2),"")</f>
        <v/>
      </c>
      <c r="D25" s="187" t="str">
        <f t="array" ref="D25">IF(B25&lt;&gt;"",INDEX('選手名簿'!$A$12:$K$31,B25,6),"")</f>
        <v/>
      </c>
      <c r="E25" s="188" t="str">
        <f t="array" ref="E25">IF(B25&lt;&gt;"",INDEX('選手名簿'!$A$12:$K$31,B25,11),"")</f>
        <v/>
      </c>
      <c r="G25" s="7"/>
      <c r="H25" s="201"/>
      <c r="I25" s="202" t="str">
        <f t="array" ref="I25">IF(H25&lt;&gt;"",INDEX('選手名簿'!$A$12:$K$31,H25,2),"")</f>
        <v/>
      </c>
      <c r="J25" s="137" t="str">
        <f t="array" ref="J25">IF(H25&lt;&gt;"",INDEX('選手名簿'!$A$12:$K$31,H25,6),"")</f>
        <v/>
      </c>
      <c r="K25" s="138" t="str">
        <f t="array" ref="K25">IF(H25&lt;&gt;"",INDEX('選手名簿'!$A$12:$K$31,H25,11),"")</f>
        <v/>
      </c>
    </row>
    <row r="26" ht="9.75" customHeight="1"/>
    <row r="27" ht="15.75" customHeight="1">
      <c r="A27" s="183" t="s">
        <v>42</v>
      </c>
      <c r="G27" s="183" t="s">
        <v>43</v>
      </c>
    </row>
    <row r="28" ht="16.5" customHeight="1">
      <c r="A28" s="184" t="s">
        <v>39</v>
      </c>
      <c r="B28" s="185" t="s">
        <v>9</v>
      </c>
      <c r="C28" s="186" t="s">
        <v>10</v>
      </c>
      <c r="D28" s="187" t="s">
        <v>12</v>
      </c>
      <c r="E28" s="188" t="s">
        <v>15</v>
      </c>
      <c r="G28" s="184" t="s">
        <v>39</v>
      </c>
      <c r="H28" s="185" t="s">
        <v>9</v>
      </c>
      <c r="I28" s="186" t="s">
        <v>10</v>
      </c>
      <c r="J28" s="187" t="s">
        <v>12</v>
      </c>
      <c r="K28" s="188" t="s">
        <v>15</v>
      </c>
    </row>
    <row r="29" ht="16.5" customHeight="1">
      <c r="A29" s="204">
        <v>1.0</v>
      </c>
      <c r="B29" s="199"/>
      <c r="C29" s="200" t="str">
        <f t="array" ref="C29">IF(B29&lt;&gt;"",INDEX('選手名簿'!$A$12:$K$31,B29,2),"")</f>
        <v/>
      </c>
      <c r="D29" s="95" t="str">
        <f t="array" ref="D29">IF(B29&lt;&gt;"",INDEX('選手名簿'!$A$12:$K$31,B29,6),"")</f>
        <v/>
      </c>
      <c r="E29" s="96" t="str">
        <f t="array" ref="E29">IF(B29&lt;&gt;"",INDEX('選手名簿'!$A$12:$K$31,B29,11),"")</f>
        <v/>
      </c>
      <c r="G29" s="191">
        <v>1.0</v>
      </c>
      <c r="H29" s="189"/>
      <c r="I29" s="190" t="str">
        <f t="array" ref="I29">IF(H29&lt;&gt;"",INDEX('選手名簿'!$A$12:$K$31,H29,2),"")</f>
        <v/>
      </c>
      <c r="J29" s="152" t="str">
        <f t="array" ref="J29">IF(H29&lt;&gt;"",INDEX('選手名簿'!$A$12:$K$31,H29,6),"")</f>
        <v/>
      </c>
      <c r="K29" s="153" t="str">
        <f t="array" ref="K29">IF(H29&lt;&gt;"",INDEX('選手名簿'!$A$12:$K$31,H29,11),"")</f>
        <v/>
      </c>
    </row>
    <row r="30" ht="16.5" customHeight="1">
      <c r="A30" s="192">
        <v>2.0</v>
      </c>
      <c r="B30" s="193"/>
      <c r="C30" s="194" t="str">
        <f t="array" ref="C30">IF(B30&lt;&gt;"",INDEX('選手名簿'!$A$12:$K$31,B30,2),"")</f>
        <v/>
      </c>
      <c r="D30" s="112" t="str">
        <f t="array" ref="D30">IF(B30&lt;&gt;"",INDEX('選手名簿'!$A$12:$K$31,B30,6),"")</f>
        <v/>
      </c>
      <c r="E30" s="113" t="str">
        <f t="array" ref="E30">IF(B30&lt;&gt;"",INDEX('選手名簿'!$A$12:$K$31,B30,11),"")</f>
        <v/>
      </c>
      <c r="G30" s="195"/>
      <c r="H30" s="196"/>
      <c r="I30" s="197" t="str">
        <f t="array" ref="I30">IF(H30&lt;&gt;"",INDEX('選手名簿'!$A$12:$K$31,H30,2),"")</f>
        <v/>
      </c>
      <c r="J30" s="64" t="str">
        <f t="array" ref="J30">IF(H30&lt;&gt;"",INDEX('選手名簿'!$A$12:$K$31,H30,6),"")</f>
        <v/>
      </c>
      <c r="K30" s="160" t="str">
        <f t="array" ref="K30">IF(H30&lt;&gt;"",INDEX('選手名簿'!$A$12:$K$31,H30,11),"")</f>
        <v/>
      </c>
    </row>
    <row r="31" ht="16.5" customHeight="1">
      <c r="A31" s="192">
        <v>3.0</v>
      </c>
      <c r="B31" s="193"/>
      <c r="C31" s="194" t="str">
        <f t="array" ref="C31">IF(B31&lt;&gt;"",INDEX('選手名簿'!$A$12:$K$31,B31,2),"")</f>
        <v/>
      </c>
      <c r="D31" s="112" t="str">
        <f t="array" ref="D31">IF(B31&lt;&gt;"",INDEX('選手名簿'!$A$12:$K$31,B31,6),"")</f>
        <v/>
      </c>
      <c r="E31" s="113" t="str">
        <f t="array" ref="E31">IF(B31&lt;&gt;"",INDEX('選手名簿'!$A$12:$K$31,B31,11),"")</f>
        <v/>
      </c>
      <c r="G31" s="198">
        <v>2.0</v>
      </c>
      <c r="H31" s="199"/>
      <c r="I31" s="200" t="str">
        <f t="array" ref="I31">IF(H31&lt;&gt;"",INDEX('選手名簿'!$A$12:$K$31,H31,2),"")</f>
        <v/>
      </c>
      <c r="J31" s="95" t="str">
        <f t="array" ref="J31">IF(H31&lt;&gt;"",INDEX('選手名簿'!$A$12:$K$31,H31,6),"")</f>
        <v/>
      </c>
      <c r="K31" s="96" t="str">
        <f t="array" ref="K31">IF(H31&lt;&gt;"",INDEX('選手名簿'!$A$12:$K$31,H31,11),"")</f>
        <v/>
      </c>
    </row>
    <row r="32" ht="16.5" customHeight="1">
      <c r="A32" s="192">
        <v>4.0</v>
      </c>
      <c r="B32" s="193"/>
      <c r="C32" s="194" t="str">
        <f t="array" ref="C32">IF(B32&lt;&gt;"",INDEX('選手名簿'!$A$12:$K$31,B32,2),"")</f>
        <v/>
      </c>
      <c r="D32" s="112" t="str">
        <f t="array" ref="D32">IF(B32&lt;&gt;"",INDEX('選手名簿'!$A$12:$K$31,B32,6),"")</f>
        <v/>
      </c>
      <c r="E32" s="113" t="str">
        <f t="array" ref="E32">IF(B32&lt;&gt;"",INDEX('選手名簿'!$A$12:$K$31,B32,11),"")</f>
        <v/>
      </c>
      <c r="G32" s="7"/>
      <c r="H32" s="201"/>
      <c r="I32" s="202" t="str">
        <f t="array" ref="I32">IF(H32&lt;&gt;"",INDEX('選手名簿'!$A$12:$K$31,H32,2),"")</f>
        <v/>
      </c>
      <c r="J32" s="137" t="str">
        <f t="array" ref="J32">IF(H32&lt;&gt;"",INDEX('選手名簿'!$A$12:$K$31,H32,6),"")</f>
        <v/>
      </c>
      <c r="K32" s="138" t="str">
        <f t="array" ref="K32">IF(H32&lt;&gt;"",INDEX('選手名簿'!$A$12:$K$31,H32,11),"")</f>
        <v/>
      </c>
    </row>
    <row r="33" ht="16.5" customHeight="1">
      <c r="A33" s="203">
        <v>5.0</v>
      </c>
      <c r="B33" s="196"/>
      <c r="C33" s="197" t="str">
        <f t="array" ref="C33">IF(B33&lt;&gt;"",INDEX('選手名簿'!$A$12:$K$31,B33,2),"")</f>
        <v/>
      </c>
      <c r="D33" s="64" t="str">
        <f t="array" ref="D33">IF(B33&lt;&gt;"",INDEX('選手名簿'!$A$12:$K$31,B33,6),"")</f>
        <v/>
      </c>
      <c r="E33" s="160" t="str">
        <f t="array" ref="E33">IF(B33&lt;&gt;"",INDEX('選手名簿'!$A$12:$K$31,B33,11),"")</f>
        <v/>
      </c>
      <c r="G33" s="198">
        <v>3.0</v>
      </c>
      <c r="H33" s="199"/>
      <c r="I33" s="200" t="str">
        <f t="array" ref="I33">IF(H33&lt;&gt;"",INDEX('選手名簿'!$A$12:$K$31,H33,2),"")</f>
        <v/>
      </c>
      <c r="J33" s="95" t="str">
        <f t="array" ref="J33">IF(H33&lt;&gt;"",INDEX('選手名簿'!$A$12:$K$31,H33,6),"")</f>
        <v/>
      </c>
      <c r="K33" s="96" t="str">
        <f t="array" ref="K33">IF(H33&lt;&gt;"",INDEX('選手名簿'!$A$12:$K$31,H33,11),"")</f>
        <v/>
      </c>
    </row>
    <row r="34" ht="16.5" customHeight="1">
      <c r="A34" s="18">
        <v>6.0</v>
      </c>
      <c r="B34" s="207"/>
      <c r="C34" s="208" t="str">
        <f t="array" ref="C34">IF(B34&lt;&gt;"",INDEX('選手名簿'!$A$12:$K$31,B34,2),"")</f>
        <v/>
      </c>
      <c r="D34" s="187" t="str">
        <f t="array" ref="D34">IF(B34&lt;&gt;"",INDEX('選手名簿'!$A$12:$K$31,B34,6),"")</f>
        <v/>
      </c>
      <c r="E34" s="188" t="str">
        <f t="array" ref="E34">IF(B34&lt;&gt;"",INDEX('選手名簿'!$A$12:$K$31,B34,11),"")</f>
        <v/>
      </c>
      <c r="G34" s="7"/>
      <c r="H34" s="201"/>
      <c r="I34" s="202" t="str">
        <f t="array" ref="I34">IF(H34&lt;&gt;"",INDEX('選手名簿'!$A$12:$K$31,H34,2),"")</f>
        <v/>
      </c>
      <c r="J34" s="137" t="str">
        <f t="array" ref="J34">IF(H34&lt;&gt;"",INDEX('選手名簿'!$A$12:$K$31,H34,6),"")</f>
        <v/>
      </c>
      <c r="K34" s="138" t="str">
        <f t="array" ref="K34">IF(H34&lt;&gt;"",INDEX('選手名簿'!$A$12:$K$31,H34,11),"")</f>
        <v/>
      </c>
    </row>
    <row r="35" ht="9.75" customHeight="1"/>
    <row r="36" ht="15.75" customHeight="1">
      <c r="A36" s="183" t="s">
        <v>44</v>
      </c>
      <c r="G36" s="183" t="s">
        <v>45</v>
      </c>
    </row>
    <row r="37" ht="16.5" customHeight="1">
      <c r="A37" s="184" t="s">
        <v>39</v>
      </c>
      <c r="B37" s="185" t="s">
        <v>9</v>
      </c>
      <c r="C37" s="186" t="s">
        <v>10</v>
      </c>
      <c r="D37" s="187" t="s">
        <v>12</v>
      </c>
      <c r="E37" s="188" t="s">
        <v>15</v>
      </c>
      <c r="G37" s="184" t="s">
        <v>39</v>
      </c>
      <c r="H37" s="185" t="s">
        <v>9</v>
      </c>
      <c r="I37" s="186" t="s">
        <v>10</v>
      </c>
      <c r="J37" s="187" t="s">
        <v>12</v>
      </c>
      <c r="K37" s="188" t="s">
        <v>15</v>
      </c>
    </row>
    <row r="38" ht="16.5" customHeight="1">
      <c r="A38" s="204">
        <v>1.0</v>
      </c>
      <c r="B38" s="199"/>
      <c r="C38" s="200" t="str">
        <f t="array" ref="C38">IF(B38&lt;&gt;"",INDEX('選手名簿'!$A$12:$K$31,B38,2),"")</f>
        <v/>
      </c>
      <c r="D38" s="95" t="str">
        <f t="array" ref="D38">IF(B38&lt;&gt;"",INDEX('選手名簿'!$A$12:$K$31,B38,6),"")</f>
        <v/>
      </c>
      <c r="E38" s="96" t="str">
        <f t="array" ref="E38">IF(B38&lt;&gt;"",INDEX('選手名簿'!$A$12:$K$31,B38,11),"")</f>
        <v/>
      </c>
      <c r="G38" s="191">
        <v>1.0</v>
      </c>
      <c r="H38" s="189"/>
      <c r="I38" s="190" t="str">
        <f t="array" ref="I38">IF(H38&lt;&gt;"",INDEX('選手名簿'!$A$12:$K$31,H38,2),"")</f>
        <v/>
      </c>
      <c r="J38" s="152" t="str">
        <f t="array" ref="J38">IF(H38&lt;&gt;"",INDEX('選手名簿'!$A$12:$K$31,H38,6),"")</f>
        <v/>
      </c>
      <c r="K38" s="153" t="str">
        <f t="array" ref="K38">IF(H38&lt;&gt;"",INDEX('選手名簿'!$A$12:$K$31,H38,11),"")</f>
        <v/>
      </c>
    </row>
    <row r="39" ht="16.5" customHeight="1">
      <c r="A39" s="192">
        <v>2.0</v>
      </c>
      <c r="B39" s="193"/>
      <c r="C39" s="194" t="str">
        <f t="array" ref="C39">IF(B39&lt;&gt;"",INDEX('選手名簿'!$A$12:$K$31,B39,2),"")</f>
        <v/>
      </c>
      <c r="D39" s="112" t="str">
        <f t="array" ref="D39">IF(B39&lt;&gt;"",INDEX('選手名簿'!$A$12:$K$31,B39,6),"")</f>
        <v/>
      </c>
      <c r="E39" s="113" t="str">
        <f t="array" ref="E39">IF(B39&lt;&gt;"",INDEX('選手名簿'!$A$12:$K$31,B39,11),"")</f>
        <v/>
      </c>
      <c r="G39" s="195"/>
      <c r="H39" s="196"/>
      <c r="I39" s="197" t="str">
        <f t="array" ref="I39">IF(H39&lt;&gt;"",INDEX('選手名簿'!$A$12:$K$31,H39,2),"")</f>
        <v/>
      </c>
      <c r="J39" s="64" t="str">
        <f t="array" ref="J39">IF(H39&lt;&gt;"",INDEX('選手名簿'!$A$12:$K$31,H39,6),"")</f>
        <v/>
      </c>
      <c r="K39" s="160" t="str">
        <f t="array" ref="K39">IF(H39&lt;&gt;"",INDEX('選手名簿'!$A$12:$K$31,H39,11),"")</f>
        <v/>
      </c>
    </row>
    <row r="40" ht="16.5" customHeight="1">
      <c r="A40" s="192">
        <v>3.0</v>
      </c>
      <c r="B40" s="193"/>
      <c r="C40" s="194" t="str">
        <f t="array" ref="C40">IF(B40&lt;&gt;"",INDEX('選手名簿'!$A$12:$K$31,B40,2),"")</f>
        <v/>
      </c>
      <c r="D40" s="112" t="str">
        <f t="array" ref="D40">IF(B40&lt;&gt;"",INDEX('選手名簿'!$A$12:$K$31,B40,6),"")</f>
        <v/>
      </c>
      <c r="E40" s="113" t="str">
        <f t="array" ref="E40">IF(B40&lt;&gt;"",INDEX('選手名簿'!$A$12:$K$31,B40,11),"")</f>
        <v/>
      </c>
      <c r="G40" s="198">
        <v>2.0</v>
      </c>
      <c r="H40" s="199"/>
      <c r="I40" s="200" t="str">
        <f t="array" ref="I40">IF(H40&lt;&gt;"",INDEX('選手名簿'!$A$12:$K$31,H40,2),"")</f>
        <v/>
      </c>
      <c r="J40" s="95" t="str">
        <f t="array" ref="J40">IF(H40&lt;&gt;"",INDEX('選手名簿'!$A$12:$K$31,H40,6),"")</f>
        <v/>
      </c>
      <c r="K40" s="96" t="str">
        <f t="array" ref="K40">IF(H40&lt;&gt;"",INDEX('選手名簿'!$A$12:$K$31,H40,11),"")</f>
        <v/>
      </c>
    </row>
    <row r="41" ht="16.5" customHeight="1">
      <c r="A41" s="192">
        <v>4.0</v>
      </c>
      <c r="B41" s="193"/>
      <c r="C41" s="194" t="str">
        <f t="array" ref="C41">IF(B41&lt;&gt;"",INDEX('選手名簿'!$A$12:$K$31,B41,2),"")</f>
        <v/>
      </c>
      <c r="D41" s="112" t="str">
        <f t="array" ref="D41">IF(B41&lt;&gt;"",INDEX('選手名簿'!$A$12:$K$31,B41,6),"")</f>
        <v/>
      </c>
      <c r="E41" s="113" t="str">
        <f t="array" ref="E41">IF(B41&lt;&gt;"",INDEX('選手名簿'!$A$12:$K$31,B41,11),"")</f>
        <v/>
      </c>
      <c r="G41" s="7"/>
      <c r="H41" s="201"/>
      <c r="I41" s="202" t="str">
        <f t="array" ref="I41">IF(H41&lt;&gt;"",INDEX('選手名簿'!$A$12:$K$31,H41,2),"")</f>
        <v/>
      </c>
      <c r="J41" s="137" t="str">
        <f t="array" ref="J41">IF(H41&lt;&gt;"",INDEX('選手名簿'!$A$12:$K$31,H41,6),"")</f>
        <v/>
      </c>
      <c r="K41" s="138" t="str">
        <f t="array" ref="K41">IF(H41&lt;&gt;"",INDEX('選手名簿'!$A$12:$K$31,H41,11),"")</f>
        <v/>
      </c>
    </row>
    <row r="42" ht="16.5" customHeight="1">
      <c r="A42" s="203">
        <v>5.0</v>
      </c>
      <c r="B42" s="196"/>
      <c r="C42" s="197" t="str">
        <f t="array" ref="C42">IF(B42&lt;&gt;"",INDEX('選手名簿'!$A$12:$K$31,B42,2),"")</f>
        <v/>
      </c>
      <c r="D42" s="64" t="str">
        <f t="array" ref="D42">IF(B42&lt;&gt;"",INDEX('選手名簿'!$A$12:$K$31,B42,6),"")</f>
        <v/>
      </c>
      <c r="E42" s="160" t="str">
        <f t="array" ref="E42">IF(B42&lt;&gt;"",INDEX('選手名簿'!$A$12:$K$31,B42,11),"")</f>
        <v/>
      </c>
      <c r="G42" s="198">
        <v>3.0</v>
      </c>
      <c r="H42" s="199"/>
      <c r="I42" s="200" t="str">
        <f t="array" ref="I42">IF(H42&lt;&gt;"",INDEX('選手名簿'!$A$12:$K$31,H42,2),"")</f>
        <v/>
      </c>
      <c r="J42" s="95" t="str">
        <f t="array" ref="J42">IF(H42&lt;&gt;"",INDEX('選手名簿'!$A$12:$K$31,H42,6),"")</f>
        <v/>
      </c>
      <c r="K42" s="96" t="str">
        <f t="array" ref="K42">IF(H42&lt;&gt;"",INDEX('選手名簿'!$A$12:$K$31,H42,11),"")</f>
        <v/>
      </c>
    </row>
    <row r="43" ht="16.5" customHeight="1">
      <c r="A43" s="18">
        <v>6.0</v>
      </c>
      <c r="B43" s="207"/>
      <c r="C43" s="208" t="str">
        <f t="array" ref="C43">IF(B43&lt;&gt;"",INDEX('選手名簿'!$A$12:$K$31,B43,2),"")</f>
        <v/>
      </c>
      <c r="D43" s="187" t="str">
        <f t="array" ref="D43">IF(B43&lt;&gt;"",INDEX('選手名簿'!$A$12:$K$31,B43,6),"")</f>
        <v/>
      </c>
      <c r="E43" s="188" t="str">
        <f t="array" ref="E43">IF(B43&lt;&gt;"",INDEX('選手名簿'!$A$12:$K$31,B43,11),"")</f>
        <v/>
      </c>
      <c r="G43" s="7"/>
      <c r="H43" s="201"/>
      <c r="I43" s="202" t="str">
        <f t="array" ref="I43">IF(H43&lt;&gt;"",INDEX('選手名簿'!$A$12:$K$31,H43,2),"")</f>
        <v/>
      </c>
      <c r="J43" s="137" t="str">
        <f t="array" ref="J43">IF(H43&lt;&gt;"",INDEX('選手名簿'!$A$12:$K$31,H43,6),"")</f>
        <v/>
      </c>
      <c r="K43" s="138" t="str">
        <f t="array" ref="K43">IF(H43&lt;&gt;"",INDEX('選手名簿'!$A$12:$K$31,H43,11),"")</f>
        <v/>
      </c>
    </row>
    <row r="44" ht="9.75" customHeight="1"/>
    <row r="45" ht="15.75" customHeight="1">
      <c r="A45" s="183" t="s">
        <v>46</v>
      </c>
      <c r="G45" s="183" t="s">
        <v>47</v>
      </c>
    </row>
    <row r="46" ht="16.5" customHeight="1">
      <c r="A46" s="184" t="s">
        <v>39</v>
      </c>
      <c r="B46" s="185" t="s">
        <v>9</v>
      </c>
      <c r="C46" s="186" t="s">
        <v>10</v>
      </c>
      <c r="D46" s="187" t="s">
        <v>12</v>
      </c>
      <c r="E46" s="188" t="s">
        <v>15</v>
      </c>
      <c r="G46" s="184" t="s">
        <v>39</v>
      </c>
      <c r="H46" s="185" t="s">
        <v>9</v>
      </c>
      <c r="I46" s="186" t="s">
        <v>10</v>
      </c>
      <c r="J46" s="187" t="s">
        <v>12</v>
      </c>
      <c r="K46" s="188" t="s">
        <v>15</v>
      </c>
    </row>
    <row r="47" ht="16.5" customHeight="1">
      <c r="A47" s="204">
        <v>1.0</v>
      </c>
      <c r="B47" s="199"/>
      <c r="C47" s="200" t="str">
        <f t="array" ref="C47">IF(B47&lt;&gt;"",INDEX('選手名簿'!$A$12:$K$31,B47,2),"")</f>
        <v/>
      </c>
      <c r="D47" s="95" t="str">
        <f t="array" ref="D47">IF(B47&lt;&gt;"",INDEX('選手名簿'!$A$12:$K$31,B47,6),"")</f>
        <v/>
      </c>
      <c r="E47" s="96" t="str">
        <f t="array" ref="E47">IF(B47&lt;&gt;"",INDEX('選手名簿'!$A$12:$K$31,B47,11),"")</f>
        <v/>
      </c>
      <c r="G47" s="191">
        <v>1.0</v>
      </c>
      <c r="H47" s="189"/>
      <c r="I47" s="190" t="str">
        <f t="array" ref="I47">IF(H47&lt;&gt;"",INDEX('選手名簿'!$A$12:$K$31,H47,2),"")</f>
        <v/>
      </c>
      <c r="J47" s="152" t="str">
        <f t="array" ref="J47">IF(H47&lt;&gt;"",INDEX('選手名簿'!$A$12:$K$31,H47,6),"")</f>
        <v/>
      </c>
      <c r="K47" s="153" t="str">
        <f t="array" ref="K47">IF(H47&lt;&gt;"",INDEX('選手名簿'!$A$12:$K$31,H47,11),"")</f>
        <v/>
      </c>
    </row>
    <row r="48" ht="16.5" customHeight="1">
      <c r="A48" s="192">
        <v>2.0</v>
      </c>
      <c r="B48" s="193"/>
      <c r="C48" s="194" t="str">
        <f t="array" ref="C48">IF(B48&lt;&gt;"",INDEX('選手名簿'!$A$12:$K$31,B48,2),"")</f>
        <v/>
      </c>
      <c r="D48" s="112" t="str">
        <f t="array" ref="D48">IF(B48&lt;&gt;"",INDEX('選手名簿'!$A$12:$K$31,B48,6),"")</f>
        <v/>
      </c>
      <c r="E48" s="113" t="str">
        <f t="array" ref="E48">IF(B48&lt;&gt;"",INDEX('選手名簿'!$A$12:$K$31,B48,11),"")</f>
        <v/>
      </c>
      <c r="G48" s="195"/>
      <c r="H48" s="196"/>
      <c r="I48" s="197" t="str">
        <f t="array" ref="I48">IF(H48&lt;&gt;"",INDEX('選手名簿'!$A$12:$K$31,H48,2),"")</f>
        <v/>
      </c>
      <c r="J48" s="64" t="str">
        <f t="array" ref="J48">IF(H48&lt;&gt;"",INDEX('選手名簿'!$A$12:$K$31,H48,6),"")</f>
        <v/>
      </c>
      <c r="K48" s="160" t="str">
        <f t="array" ref="K48">IF(H48&lt;&gt;"",INDEX('選手名簿'!$A$12:$K$31,H48,11),"")</f>
        <v/>
      </c>
    </row>
    <row r="49" ht="16.5" customHeight="1">
      <c r="A49" s="192">
        <v>3.0</v>
      </c>
      <c r="B49" s="193"/>
      <c r="C49" s="194" t="str">
        <f t="array" ref="C49">IF(B49&lt;&gt;"",INDEX('選手名簿'!$A$12:$K$31,B49,2),"")</f>
        <v/>
      </c>
      <c r="D49" s="112" t="str">
        <f t="array" ref="D49">IF(B49&lt;&gt;"",INDEX('選手名簿'!$A$12:$K$31,B49,6),"")</f>
        <v/>
      </c>
      <c r="E49" s="113" t="str">
        <f t="array" ref="E49">IF(B49&lt;&gt;"",INDEX('選手名簿'!$A$12:$K$31,B49,11),"")</f>
        <v/>
      </c>
      <c r="G49" s="198">
        <v>2.0</v>
      </c>
      <c r="H49" s="199"/>
      <c r="I49" s="200" t="str">
        <f t="array" ref="I49">IF(H49&lt;&gt;"",INDEX('選手名簿'!$A$12:$K$31,H49,2),"")</f>
        <v/>
      </c>
      <c r="J49" s="95" t="str">
        <f t="array" ref="J49">IF(H49&lt;&gt;"",INDEX('選手名簿'!$A$12:$K$31,H49,6),"")</f>
        <v/>
      </c>
      <c r="K49" s="96" t="str">
        <f t="array" ref="K49">IF(H49&lt;&gt;"",INDEX('選手名簿'!$A$12:$K$31,H49,11),"")</f>
        <v/>
      </c>
    </row>
    <row r="50" ht="16.5" customHeight="1">
      <c r="A50" s="192">
        <v>4.0</v>
      </c>
      <c r="B50" s="193"/>
      <c r="C50" s="194" t="str">
        <f t="array" ref="C50">IF(B50&lt;&gt;"",INDEX('選手名簿'!$A$12:$K$31,B50,2),"")</f>
        <v/>
      </c>
      <c r="D50" s="112" t="str">
        <f t="array" ref="D50">IF(B50&lt;&gt;"",INDEX('選手名簿'!$A$12:$K$31,B50,6),"")</f>
        <v/>
      </c>
      <c r="E50" s="113" t="str">
        <f t="array" ref="E50">IF(B50&lt;&gt;"",INDEX('選手名簿'!$A$12:$K$31,B50,11),"")</f>
        <v/>
      </c>
      <c r="G50" s="7"/>
      <c r="H50" s="201"/>
      <c r="I50" s="202" t="str">
        <f t="array" ref="I50">IF(H50&lt;&gt;"",INDEX('選手名簿'!$A$12:$K$31,H50,2),"")</f>
        <v/>
      </c>
      <c r="J50" s="137" t="str">
        <f t="array" ref="J50">IF(H50&lt;&gt;"",INDEX('選手名簿'!$A$12:$K$31,H50,6),"")</f>
        <v/>
      </c>
      <c r="K50" s="138" t="str">
        <f t="array" ref="K50">IF(H50&lt;&gt;"",INDEX('選手名簿'!$A$12:$K$31,H50,11),"")</f>
        <v/>
      </c>
    </row>
    <row r="51" ht="16.5" customHeight="1">
      <c r="A51" s="203">
        <v>5.0</v>
      </c>
      <c r="B51" s="196"/>
      <c r="C51" s="197" t="str">
        <f t="array" ref="C51">IF(B51&lt;&gt;"",INDEX('選手名簿'!$A$12:$K$31,B51,2),"")</f>
        <v/>
      </c>
      <c r="D51" s="64" t="str">
        <f t="array" ref="D51">IF(B51&lt;&gt;"",INDEX('選手名簿'!$A$12:$K$31,B51,6),"")</f>
        <v/>
      </c>
      <c r="E51" s="160" t="str">
        <f t="array" ref="E51">IF(B51&lt;&gt;"",INDEX('選手名簿'!$A$12:$K$31,B51,11),"")</f>
        <v/>
      </c>
      <c r="G51" s="198">
        <v>3.0</v>
      </c>
      <c r="H51" s="199"/>
      <c r="I51" s="200" t="str">
        <f t="array" ref="I51">IF(H51&lt;&gt;"",INDEX('選手名簿'!$A$12:$K$31,H51,2),"")</f>
        <v/>
      </c>
      <c r="J51" s="95" t="str">
        <f t="array" ref="J51">IF(H51&lt;&gt;"",INDEX('選手名簿'!$A$12:$K$31,H51,6),"")</f>
        <v/>
      </c>
      <c r="K51" s="96" t="str">
        <f t="array" ref="K51">IF(H51&lt;&gt;"",INDEX('選手名簿'!$A$12:$K$31,H51,11),"")</f>
        <v/>
      </c>
    </row>
    <row r="52" ht="16.5" customHeight="1">
      <c r="A52" s="18">
        <v>6.0</v>
      </c>
      <c r="B52" s="207"/>
      <c r="C52" s="208" t="str">
        <f t="array" ref="C52">IF(B52&lt;&gt;"",INDEX('選手名簿'!$A$12:$K$31,B52,2),"")</f>
        <v/>
      </c>
      <c r="D52" s="187" t="str">
        <f t="array" ref="D52">IF(B52&lt;&gt;"",INDEX('選手名簿'!$A$12:$K$31,B52,6),"")</f>
        <v/>
      </c>
      <c r="E52" s="188" t="str">
        <f t="array" ref="E52">IF(B52&lt;&gt;"",INDEX('選手名簿'!$A$12:$K$31,B52,11),"")</f>
        <v/>
      </c>
      <c r="G52" s="7"/>
      <c r="H52" s="201"/>
      <c r="I52" s="202" t="str">
        <f t="array" ref="I52">IF(H52&lt;&gt;"",INDEX('選手名簿'!$A$12:$K$31,H52,2),"")</f>
        <v/>
      </c>
      <c r="J52" s="137" t="str">
        <f t="array" ref="J52">IF(H52&lt;&gt;"",INDEX('選手名簿'!$A$12:$K$31,H52,6),"")</f>
        <v/>
      </c>
      <c r="K52" s="138" t="str">
        <f t="array" ref="K52">IF(H52&lt;&gt;"",INDEX('選手名簿'!$A$12:$K$31,H52,11),"")</f>
        <v/>
      </c>
    </row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8">
    <mergeCell ref="A3:B3"/>
    <mergeCell ref="G7:G8"/>
    <mergeCell ref="G9:G10"/>
    <mergeCell ref="G11:G12"/>
    <mergeCell ref="G13:G14"/>
    <mergeCell ref="G15:G16"/>
    <mergeCell ref="G20:G21"/>
    <mergeCell ref="G42:G43"/>
    <mergeCell ref="G47:G48"/>
    <mergeCell ref="G49:G50"/>
    <mergeCell ref="G51:G52"/>
    <mergeCell ref="G22:G23"/>
    <mergeCell ref="G24:G25"/>
    <mergeCell ref="G29:G30"/>
    <mergeCell ref="G31:G32"/>
    <mergeCell ref="G33:G34"/>
    <mergeCell ref="G38:G39"/>
    <mergeCell ref="G40:G41"/>
  </mergeCells>
  <conditionalFormatting sqref="D7:D16">
    <cfRule type="cellIs" dxfId="0" priority="1" operator="equal">
      <formula>"女"</formula>
    </cfRule>
  </conditionalFormatting>
  <conditionalFormatting sqref="J7:J16">
    <cfRule type="cellIs" dxfId="0" priority="2" operator="equal">
      <formula>"女"</formula>
    </cfRule>
  </conditionalFormatting>
  <conditionalFormatting sqref="D20:D25">
    <cfRule type="cellIs" dxfId="0" priority="3" operator="equal">
      <formula>"女"</formula>
    </cfRule>
  </conditionalFormatting>
  <conditionalFormatting sqref="J20:J25">
    <cfRule type="cellIs" dxfId="0" priority="4" operator="equal">
      <formula>"女"</formula>
    </cfRule>
  </conditionalFormatting>
  <conditionalFormatting sqref="D29:D34">
    <cfRule type="cellIs" dxfId="0" priority="5" operator="equal">
      <formula>"女"</formula>
    </cfRule>
  </conditionalFormatting>
  <conditionalFormatting sqref="J29:J34">
    <cfRule type="cellIs" dxfId="0" priority="6" operator="equal">
      <formula>"女"</formula>
    </cfRule>
  </conditionalFormatting>
  <conditionalFormatting sqref="D38:D43">
    <cfRule type="cellIs" dxfId="0" priority="7" operator="equal">
      <formula>"女"</formula>
    </cfRule>
  </conditionalFormatting>
  <conditionalFormatting sqref="J38:J43">
    <cfRule type="cellIs" dxfId="0" priority="8" operator="equal">
      <formula>"女"</formula>
    </cfRule>
  </conditionalFormatting>
  <conditionalFormatting sqref="D47:D52">
    <cfRule type="cellIs" dxfId="0" priority="9" operator="equal">
      <formula>"女"</formula>
    </cfRule>
  </conditionalFormatting>
  <conditionalFormatting sqref="J47:J52">
    <cfRule type="cellIs" dxfId="0" priority="10" operator="equal">
      <formula>"女"</formula>
    </cfRule>
  </conditionalFormatting>
  <printOptions/>
  <pageMargins bottom="0.3937007874015748" footer="0.0" header="0.0" left="0.3937007874015748" right="0.3937007874015748" top="0.393700787401574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2015-10-14T09:37:39Z</dcterms:created>
  <dc:creator>y-nakamura</dc:creator>
</cp:coreProperties>
</file>