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60" tabRatio="880" activeTab="0"/>
  </bookViews>
  <sheets>
    <sheet name="表紙ＭＤ１" sheetId="1" r:id="rId1"/>
    <sheet name="ＷＤ１" sheetId="2" r:id="rId2"/>
    <sheet name="ＭＩＸ１" sheetId="3" r:id="rId3"/>
    <sheet name="ＭＩＸ２ MD　WD追加用" sheetId="4" r:id="rId4"/>
    <sheet name="ＭＳ１" sheetId="5" r:id="rId5"/>
    <sheet name="ＷＳ１" sheetId="6" r:id="rId6"/>
    <sheet name="参加料納入票" sheetId="7" r:id="rId7"/>
    <sheet name="組合せ用選手プレート印刷" sheetId="8" r:id="rId8"/>
    <sheet name="エントリー読込" sheetId="9" r:id="rId9"/>
  </sheets>
  <definedNames>
    <definedName name="_xlnm.Print_Area" localSheetId="2">'ＭＩＸ１'!$A$1:$K$56</definedName>
    <definedName name="_xlnm.Print_Area" localSheetId="3">'ＭＩＸ２ MD　WD追加用'!$A$1:$K$56</definedName>
    <definedName name="_xlnm.Print_Area" localSheetId="4">'ＭＳ１'!$A$1:$K$31</definedName>
    <definedName name="_xlnm.Print_Area" localSheetId="1">'ＷＤ１'!$A$1:$K$56</definedName>
    <definedName name="_xlnm.Print_Area" localSheetId="5">'ＷＳ１'!$A$1:$K$31</definedName>
    <definedName name="_xlnm.Print_Area" localSheetId="6">'参加料納入票'!$A$1:$L$28</definedName>
    <definedName name="_xlnm.Print_Area" localSheetId="0">'表紙ＭＤ１'!$A$1:$K$58</definedName>
  </definedNames>
  <calcPr fullCalcOnLoad="1"/>
</workbook>
</file>

<file path=xl/sharedStrings.xml><?xml version="1.0" encoding="utf-8"?>
<sst xmlns="http://schemas.openxmlformats.org/spreadsheetml/2006/main" count="422" uniqueCount="117">
  <si>
    <t>入力について　先にうす緑色のセル部分を入力して下さい。</t>
  </si>
  <si>
    <t>男子ダブルスの部</t>
  </si>
  <si>
    <t>府県名</t>
  </si>
  <si>
    <t>　</t>
  </si>
  <si>
    <t>大会名</t>
  </si>
  <si>
    <t>府県名まで入力して下さい</t>
  </si>
  <si>
    <t>満年齢起算日</t>
  </si>
  <si>
    <t>満年齢確定日</t>
  </si>
  <si>
    <t>会長名</t>
  </si>
  <si>
    <t>会　長</t>
  </si>
  <si>
    <t>印</t>
  </si>
  <si>
    <t>郵便番号は半角で入力して下さい</t>
  </si>
  <si>
    <t>申込日</t>
  </si>
  <si>
    <t>申込責任者</t>
  </si>
  <si>
    <t>郵便番号</t>
  </si>
  <si>
    <t>住所</t>
  </si>
  <si>
    <t>電話・FAX</t>
  </si>
  <si>
    <t>e-mail</t>
  </si>
  <si>
    <t>氏名</t>
  </si>
  <si>
    <t>下記の者は、当連盟（府県）代表選手により参加したく申しこみます。</t>
  </si>
  <si>
    <t>すべてのシートには、保護が付いております。
解除のときはツールからお願いします。
シートの解除をえらんで下さい。</t>
  </si>
  <si>
    <t>記</t>
  </si>
  <si>
    <t>「種目」の欄には、リスト項目の中から種目名を選択して下さい。「他の出場種目」も同じように選択して下さい。</t>
  </si>
  <si>
    <t>「種目」の欄には、３０ＭＳ（３０男単）、４０ＷＤ（４０女複）、５０ＭＩＸ（５０混合複）のように、種目名を記入してください。</t>
  </si>
  <si>
    <t>種目</t>
  </si>
  <si>
    <t>県内ランク</t>
  </si>
  <si>
    <t>前年度成績</t>
  </si>
  <si>
    <t>選手</t>
  </si>
  <si>
    <t>ふりがな</t>
  </si>
  <si>
    <t>チーム名</t>
  </si>
  <si>
    <t>生年月日</t>
  </si>
  <si>
    <t>年齢</t>
  </si>
  <si>
    <t>備考：他の出場種目 混合は除く</t>
  </si>
  <si>
    <t>ＰＧ用団体名</t>
  </si>
  <si>
    <t>不要</t>
  </si>
  <si>
    <t>入力サンプル</t>
  </si>
  <si>
    <t>30MD</t>
  </si>
  <si>
    <t>①</t>
  </si>
  <si>
    <r>
      <t>山田</t>
    </r>
    <r>
      <rPr>
        <sz val="10"/>
        <color indexed="10"/>
        <rFont val="ＭＳ Ｐゴシック"/>
        <family val="3"/>
      </rPr>
      <t>△</t>
    </r>
    <r>
      <rPr>
        <sz val="10"/>
        <rFont val="ＭＳ Ｐゴシック"/>
        <family val="3"/>
      </rPr>
      <t>大郎</t>
    </r>
  </si>
  <si>
    <r>
      <t>やまだ</t>
    </r>
    <r>
      <rPr>
        <sz val="10"/>
        <color indexed="10"/>
        <rFont val="ＭＳ Ｐゴシック"/>
        <family val="3"/>
      </rPr>
      <t>△</t>
    </r>
    <r>
      <rPr>
        <sz val="10"/>
        <rFont val="ＭＳ Ｐゴシック"/>
        <family val="3"/>
      </rPr>
      <t>たろう</t>
    </r>
  </si>
  <si>
    <t>わかくさ</t>
  </si>
  <si>
    <t>山本　大郎</t>
  </si>
  <si>
    <t>やまもと　たろう</t>
  </si>
  <si>
    <t>風見鶏</t>
  </si>
  <si>
    <t>②</t>
  </si>
  <si>
    <t>種　目</t>
  </si>
  <si>
    <t>MD</t>
  </si>
  <si>
    <t>一般男子</t>
  </si>
  <si>
    <t>必要の無いページはそのままにして置いて下さい。
ページの削除はしないで下さい。
データの書き出しに影響が出ます。
宜しくお願い致します。</t>
  </si>
  <si>
    <t>２０組以上になった場合はMIX2の中に追加する場所がありますのでそちらに入力してください。</t>
  </si>
  <si>
    <t>女子ダブルスの部</t>
  </si>
  <si>
    <t>ＷＤ</t>
  </si>
  <si>
    <t>一般女子</t>
  </si>
  <si>
    <t>２５組以上になった場合はMIX2の中に追加する場所がありますのでそちらに入力してください。</t>
  </si>
  <si>
    <t>混合ダブルスの部</t>
  </si>
  <si>
    <t>２枚中の１</t>
  </si>
  <si>
    <t>混合の入力注意　　男子は上段　女子は下段に入力お願いいたします。</t>
  </si>
  <si>
    <t>備考</t>
  </si>
  <si>
    <t>ＭＩＸ</t>
  </si>
  <si>
    <t>一般混合</t>
  </si>
  <si>
    <t>２枚中の２</t>
  </si>
  <si>
    <t>MD・WD追加用</t>
  </si>
  <si>
    <t>男子シングルスの部</t>
  </si>
  <si>
    <t>ＭＳ</t>
  </si>
  <si>
    <t>一般男子単</t>
  </si>
  <si>
    <t>女子シングルスの部</t>
  </si>
  <si>
    <t>ＷＳ</t>
  </si>
  <si>
    <t>一般女子単</t>
  </si>
  <si>
    <t>都道府県名</t>
  </si>
  <si>
    <t>ＴＥＬ</t>
  </si>
  <si>
    <t>種　　目</t>
  </si>
  <si>
    <t>数</t>
  </si>
  <si>
    <t>金　　　　　　額</t>
  </si>
  <si>
    <t>※</t>
  </si>
  <si>
    <t>単</t>
  </si>
  <si>
    <t>名</t>
  </si>
  <si>
    <t>×</t>
  </si>
  <si>
    <t>＝</t>
  </si>
  <si>
    <t>円</t>
  </si>
  <si>
    <t>複</t>
  </si>
  <si>
    <t>組</t>
  </si>
  <si>
    <t>合　　　　　計</t>
  </si>
  <si>
    <t>上記の通り、参加料合計</t>
  </si>
  <si>
    <t>\</t>
  </si>
  <si>
    <t>を納入致します</t>
  </si>
  <si>
    <t>責任者　住　所</t>
  </si>
  <si>
    <t>　　　　氏　名</t>
  </si>
  <si>
    <t>←</t>
  </si>
  <si>
    <t>表紙の入力を行うとこちらへ反映されます。</t>
  </si>
  <si>
    <t>都道府県協会名</t>
  </si>
  <si>
    <t>　　　　会長名</t>
  </si>
  <si>
    <t>男子ダブルスの部１</t>
  </si>
  <si>
    <t>団体</t>
  </si>
  <si>
    <t>色の設定</t>
  </si>
  <si>
    <t>和</t>
  </si>
  <si>
    <t>兵庫</t>
  </si>
  <si>
    <t>奈良</t>
  </si>
  <si>
    <t>和歌山</t>
  </si>
  <si>
    <t>滋賀</t>
  </si>
  <si>
    <t>大阪</t>
  </si>
  <si>
    <t>京都</t>
  </si>
  <si>
    <t>カットするときはこの番号は不要です。
ミシン目カッター等を使用することをおすすめします。
種目ブロックごとにまとめ、組合せ会場にて後から手でカットすることをお薦めします。
上からランク順にちぎることが出来ます。</t>
  </si>
  <si>
    <t>組合せ用の山は別ファイルを用意しておりますのでそれをお使い下さい。
下記のURLからダウンロードも出来ます。</t>
  </si>
  <si>
    <t>混合ダブルスの部１</t>
  </si>
  <si>
    <t>混合ダブルスの部２　と追加</t>
  </si>
  <si>
    <t>男子シングルス</t>
  </si>
  <si>
    <t>女子シングルス</t>
  </si>
  <si>
    <t>読込申込団体名</t>
  </si>
  <si>
    <t>読込種目
(種目完全名称)</t>
  </si>
  <si>
    <t>読込選手名１＿団体名１</t>
  </si>
  <si>
    <t>読込選手名２団体名２</t>
  </si>
  <si>
    <t>読込前年度
順位１</t>
  </si>
  <si>
    <t>読込前年度
順位２</t>
  </si>
  <si>
    <t>読込チーム内ランク</t>
  </si>
  <si>
    <t>選手2の申込団体</t>
  </si>
  <si>
    <t>2019年度　第68回近畿総合バドミントン選手権大会申込書</t>
  </si>
  <si>
    <t>大阪府バドミントン協会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</si>
</sst>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ggge&quot;年&quot;m&quot;月&quot;d&quot;日&quot;;@"/>
    <numFmt numFmtId="179" formatCode="[$-411]ge\.m\.d;@"/>
  </numFmts>
  <fonts count="60">
    <font>
      <sz val="11"/>
      <name val="ＭＳ Ｐゴシック"/>
      <family val="3"/>
    </font>
    <font>
      <sz val="11"/>
      <color indexed="8"/>
      <name val="ＭＳ Ｐゴシック"/>
      <family val="3"/>
    </font>
    <font>
      <sz val="9"/>
      <name val="ＭＳ Ｐゴシック"/>
      <family val="3"/>
    </font>
    <font>
      <sz val="10"/>
      <name val="ＭＳ Ｐゴシック"/>
      <family val="3"/>
    </font>
    <font>
      <sz val="11"/>
      <color indexed="10"/>
      <name val="ＭＳ Ｐゴシック"/>
      <family val="3"/>
    </font>
    <font>
      <b/>
      <sz val="16"/>
      <name val="ＭＳ Ｐゴシック"/>
      <family val="3"/>
    </font>
    <font>
      <b/>
      <sz val="11"/>
      <name val="ＭＳ Ｐゴシック"/>
      <family val="3"/>
    </font>
    <font>
      <b/>
      <sz val="9"/>
      <name val="ＭＳ Ｐゴシック"/>
      <family val="3"/>
    </font>
    <font>
      <sz val="6"/>
      <name val="ＭＳ Ｐゴシック"/>
      <family val="3"/>
    </font>
    <font>
      <sz val="6"/>
      <color indexed="10"/>
      <name val="ＭＳ Ｐゴシック"/>
      <family val="3"/>
    </font>
    <font>
      <sz val="10"/>
      <color indexed="10"/>
      <name val="ＭＳ Ｐゴシック"/>
      <family val="3"/>
    </font>
    <font>
      <b/>
      <sz val="11"/>
      <color indexed="10"/>
      <name val="ＭＳ Ｐゴシック"/>
      <family val="3"/>
    </font>
    <font>
      <u val="single"/>
      <sz val="11"/>
      <color indexed="12"/>
      <name val="ＭＳ Ｐゴシック"/>
      <family val="3"/>
    </font>
    <font>
      <sz val="14"/>
      <name val="ＭＳ Ｐゴシック"/>
      <family val="3"/>
    </font>
    <font>
      <sz val="16"/>
      <name val="ＭＳ Ｐゴシック"/>
      <family val="3"/>
    </font>
    <font>
      <sz val="12"/>
      <name val="ＭＳ Ｐゴシック"/>
      <family val="3"/>
    </font>
    <font>
      <b/>
      <sz val="14"/>
      <color indexed="10"/>
      <name val="ＭＳ Ｐゴシック"/>
      <family val="3"/>
    </font>
    <font>
      <b/>
      <sz val="18"/>
      <color indexed="10"/>
      <name val="ＭＳ Ｐゴシック"/>
      <family val="3"/>
    </font>
    <font>
      <b/>
      <sz val="16"/>
      <color indexed="10"/>
      <name val="ＭＳ Ｐゴシック"/>
      <family val="3"/>
    </font>
    <font>
      <b/>
      <sz val="10"/>
      <color indexed="10"/>
      <name val="ＭＳ Ｐゴシック"/>
      <family val="3"/>
    </font>
    <font>
      <sz val="8"/>
      <color indexed="23"/>
      <name val="ＭＳ Ｐゴシック"/>
      <family val="3"/>
    </font>
    <font>
      <sz val="8"/>
      <color indexed="10"/>
      <name val="ＭＳ Ｐゴシック"/>
      <family val="3"/>
    </font>
    <font>
      <b/>
      <sz val="20"/>
      <color indexed="10"/>
      <name val="ＭＳ Ｐゴシック"/>
      <family val="3"/>
    </font>
    <font>
      <b/>
      <sz val="12"/>
      <color indexed="10"/>
      <name val="ＭＳ Ｐゴシック"/>
      <family val="3"/>
    </font>
    <font>
      <sz val="11"/>
      <color indexed="6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52"/>
      <name val="ＭＳ Ｐゴシック"/>
      <family val="3"/>
    </font>
    <font>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b/>
      <sz val="10"/>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8"/>
        <bgColor indexed="64"/>
      </patternFill>
    </fill>
    <fill>
      <patternFill patternType="solid">
        <fgColor indexed="42"/>
        <bgColor indexed="64"/>
      </patternFill>
    </fill>
    <fill>
      <patternFill patternType="solid">
        <fgColor theme="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style="thin"/>
      <right style="thin"/>
      <top/>
      <bottom/>
    </border>
    <border>
      <left style="thin"/>
      <right style="thin"/>
      <top/>
      <bottom style="thin"/>
    </border>
    <border>
      <left style="thin"/>
      <right style="thin"/>
      <top style="thin"/>
      <bottom/>
    </border>
    <border>
      <left/>
      <right style="thin"/>
      <top style="thin"/>
      <bottom style="thin"/>
    </border>
    <border>
      <left/>
      <right style="thin"/>
      <top/>
      <bottom style="hair"/>
    </border>
    <border>
      <left style="thin"/>
      <right/>
      <top/>
      <bottom style="hair"/>
    </border>
    <border>
      <left style="thin"/>
      <right/>
      <top style="thin"/>
      <bottom style="hair"/>
    </border>
    <border>
      <left/>
      <right/>
      <top style="thin"/>
      <bottom style="hair"/>
    </border>
    <border>
      <left/>
      <right/>
      <top/>
      <bottom style="hair"/>
    </border>
    <border>
      <left style="thin"/>
      <right/>
      <top style="hair"/>
      <bottom style="hair"/>
    </border>
    <border>
      <left/>
      <right style="thin"/>
      <top style="hair"/>
      <bottom style="hair"/>
    </border>
    <border>
      <left/>
      <right/>
      <top style="hair"/>
      <bottom style="hair"/>
    </border>
    <border>
      <left style="thin"/>
      <right/>
      <top style="thin"/>
      <bottom style="thin"/>
    </border>
    <border>
      <left/>
      <right/>
      <top style="thin"/>
      <bottom style="thin"/>
    </border>
    <border>
      <left/>
      <right style="thin"/>
      <top style="thin"/>
      <bottom style="hair"/>
    </border>
    <border>
      <left/>
      <right style="thin"/>
      <top/>
      <bottom style="thin"/>
    </border>
    <border>
      <left/>
      <right style="thin"/>
      <top/>
      <bottom/>
    </border>
    <border>
      <left/>
      <right/>
      <top style="thin"/>
      <bottom/>
    </border>
    <border>
      <left/>
      <right/>
      <top/>
      <bottom style="thin"/>
    </border>
    <border>
      <left style="medium">
        <color indexed="10"/>
      </left>
      <right style="medium">
        <color indexed="10"/>
      </right>
      <top style="medium">
        <color indexed="10"/>
      </top>
      <bottom style="medium">
        <color indexed="10"/>
      </bottom>
    </border>
    <border>
      <left style="thick">
        <color indexed="10"/>
      </left>
      <right/>
      <top style="thick">
        <color indexed="10"/>
      </top>
      <bottom/>
    </border>
    <border>
      <left/>
      <right style="thick">
        <color indexed="10"/>
      </right>
      <top style="thick">
        <color indexed="10"/>
      </top>
      <bottom/>
    </border>
    <border>
      <left style="thick">
        <color indexed="10"/>
      </left>
      <right/>
      <top/>
      <bottom/>
    </border>
    <border>
      <left/>
      <right style="thick">
        <color indexed="10"/>
      </right>
      <top/>
      <bottom/>
    </border>
    <border>
      <left style="thick">
        <color indexed="10"/>
      </left>
      <right/>
      <top/>
      <bottom style="thick">
        <color indexed="10"/>
      </bottom>
    </border>
    <border>
      <left/>
      <right style="thick">
        <color indexed="10"/>
      </right>
      <top/>
      <bottom style="thick">
        <color indexed="10"/>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40" fontId="0" fillId="0" borderId="0" applyFont="0" applyFill="0" applyBorder="0" applyAlignment="0" applyProtection="0"/>
    <xf numFmtId="177" fontId="49"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8" fontId="0" fillId="0" borderId="0" applyFont="0" applyFill="0" applyBorder="0" applyAlignment="0" applyProtection="0"/>
    <xf numFmtId="176" fontId="49"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95">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0" fillId="33" borderId="0" xfId="0" applyFill="1" applyAlignment="1" applyProtection="1">
      <alignment vertical="center"/>
      <protection locked="0"/>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2" fillId="0" borderId="0" xfId="0" applyFont="1" applyBorder="1" applyAlignment="1">
      <alignment vertical="center" shrinkToFit="1"/>
    </xf>
    <xf numFmtId="0" fontId="3" fillId="0" borderId="0" xfId="0" applyFont="1" applyFill="1" applyAlignment="1">
      <alignment horizontal="center" vertical="center"/>
    </xf>
    <xf numFmtId="0" fontId="4" fillId="0" borderId="0" xfId="0" applyFont="1" applyAlignment="1">
      <alignment horizontal="center" vertical="center" shrinkToFit="1"/>
    </xf>
    <xf numFmtId="0" fontId="2" fillId="0" borderId="0" xfId="0" applyFont="1" applyAlignment="1">
      <alignment vertical="center" shrinkToFit="1"/>
    </xf>
    <xf numFmtId="0" fontId="6" fillId="0" borderId="0" xfId="0" applyFont="1" applyBorder="1" applyAlignment="1">
      <alignment horizontal="center" vertical="center"/>
    </xf>
    <xf numFmtId="0" fontId="7" fillId="0" borderId="0" xfId="0" applyFont="1" applyBorder="1" applyAlignment="1">
      <alignment horizontal="center" vertical="center" shrinkToFit="1"/>
    </xf>
    <xf numFmtId="0" fontId="0" fillId="0" borderId="0" xfId="0"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pplyProtection="1">
      <alignment horizontal="center" vertical="center"/>
      <protection/>
    </xf>
    <xf numFmtId="0" fontId="8"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shrinkToFit="1"/>
      <protection/>
    </xf>
    <xf numFmtId="0" fontId="3" fillId="0" borderId="12" xfId="0" applyFont="1" applyBorder="1" applyAlignment="1">
      <alignment horizontal="center" vertical="center"/>
    </xf>
    <xf numFmtId="0" fontId="10" fillId="0" borderId="13" xfId="0" applyFont="1" applyBorder="1" applyAlignment="1" applyProtection="1">
      <alignment horizontal="center" vertical="center"/>
      <protection/>
    </xf>
    <xf numFmtId="0" fontId="3" fillId="0" borderId="12" xfId="0" applyFont="1" applyBorder="1" applyAlignment="1" applyProtection="1">
      <alignment vertical="center" shrinkToFit="1"/>
      <protection/>
    </xf>
    <xf numFmtId="0" fontId="2" fillId="0" borderId="14" xfId="0" applyFont="1" applyBorder="1" applyAlignment="1" applyProtection="1">
      <alignment vertical="center" shrinkToFit="1"/>
      <protection/>
    </xf>
    <xf numFmtId="0" fontId="3" fillId="0" borderId="13" xfId="0" applyFont="1" applyBorder="1" applyAlignment="1">
      <alignment horizontal="center" vertical="center"/>
    </xf>
    <xf numFmtId="0" fontId="3" fillId="0" borderId="1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3" fillId="0" borderId="13" xfId="0" applyFont="1" applyBorder="1" applyAlignment="1" applyProtection="1">
      <alignment vertical="center" shrinkToFit="1"/>
      <protection/>
    </xf>
    <xf numFmtId="0" fontId="2" fillId="0" borderId="13" xfId="0" applyFont="1" applyBorder="1" applyAlignment="1" applyProtection="1">
      <alignment vertical="center" shrinkToFit="1"/>
      <protection/>
    </xf>
    <xf numFmtId="0" fontId="3" fillId="0" borderId="14" xfId="0" applyFont="1" applyBorder="1" applyAlignment="1">
      <alignment horizontal="center" vertical="center"/>
    </xf>
    <xf numFmtId="0" fontId="3" fillId="0" borderId="14" xfId="0" applyFont="1" applyBorder="1" applyAlignment="1" applyProtection="1">
      <alignment vertical="center" shrinkToFit="1"/>
      <protection/>
    </xf>
    <xf numFmtId="0" fontId="2" fillId="0" borderId="12" xfId="0" applyFont="1" applyBorder="1" applyAlignment="1" applyProtection="1">
      <alignment vertical="center" shrinkToFit="1"/>
      <protection/>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3" fillId="0" borderId="0" xfId="0" applyFont="1" applyBorder="1" applyAlignment="1" applyProtection="1">
      <alignment vertical="center" shrinkToFit="1"/>
      <protection/>
    </xf>
    <xf numFmtId="0" fontId="2" fillId="0" borderId="0" xfId="0" applyFont="1" applyBorder="1" applyAlignment="1" applyProtection="1">
      <alignment vertical="center" shrinkToFit="1"/>
      <protection/>
    </xf>
    <xf numFmtId="0" fontId="2" fillId="0" borderId="14" xfId="0" applyFont="1" applyBorder="1" applyAlignment="1" applyProtection="1">
      <alignment horizontal="center" vertical="center" shrinkToFit="1"/>
      <protection/>
    </xf>
    <xf numFmtId="0" fontId="2" fillId="0" borderId="1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shrinkToFit="1"/>
    </xf>
    <xf numFmtId="0" fontId="2" fillId="0" borderId="10" xfId="0" applyFont="1" applyBorder="1" applyAlignment="1">
      <alignment horizontal="center" vertical="center" shrinkToFit="1"/>
    </xf>
    <xf numFmtId="0" fontId="10" fillId="0" borderId="10" xfId="0" applyFont="1" applyBorder="1" applyAlignment="1" applyProtection="1">
      <alignment horizontal="center" vertical="center" shrinkToFit="1"/>
      <protection/>
    </xf>
    <xf numFmtId="0" fontId="9" fillId="0" borderId="10" xfId="0" applyFont="1" applyBorder="1" applyAlignment="1" applyProtection="1">
      <alignment vertical="center" wrapText="1"/>
      <protection/>
    </xf>
    <xf numFmtId="0" fontId="2" fillId="0" borderId="10" xfId="0" applyFont="1" applyBorder="1" applyAlignment="1" applyProtection="1">
      <alignment horizontal="center" vertical="center" shrinkToFit="1"/>
      <protection/>
    </xf>
    <xf numFmtId="0" fontId="2" fillId="0" borderId="0" xfId="0" applyFont="1" applyAlignment="1">
      <alignment vertical="center"/>
    </xf>
    <xf numFmtId="0" fontId="3" fillId="0" borderId="10" xfId="0" applyFont="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3" fillId="0" borderId="10" xfId="0" applyFont="1" applyBorder="1" applyAlignment="1" applyProtection="1">
      <alignment horizontal="center" vertical="center"/>
      <protection locked="0"/>
    </xf>
    <xf numFmtId="0" fontId="0" fillId="34" borderId="10" xfId="0" applyFill="1" applyBorder="1" applyAlignment="1">
      <alignment vertical="center"/>
    </xf>
    <xf numFmtId="0" fontId="0" fillId="35" borderId="10" xfId="0" applyFill="1" applyBorder="1" applyAlignment="1">
      <alignment vertical="center"/>
    </xf>
    <xf numFmtId="0" fontId="0" fillId="36" borderId="10" xfId="0" applyFill="1" applyBorder="1" applyAlignment="1">
      <alignment vertical="center"/>
    </xf>
    <xf numFmtId="0" fontId="0" fillId="37" borderId="10" xfId="0" applyFill="1" applyBorder="1" applyAlignment="1">
      <alignment vertical="center"/>
    </xf>
    <xf numFmtId="0" fontId="0" fillId="38" borderId="10" xfId="0" applyFill="1" applyBorder="1" applyAlignment="1">
      <alignment vertical="center"/>
    </xf>
    <xf numFmtId="0" fontId="4" fillId="0" borderId="0" xfId="0" applyFont="1" applyAlignment="1">
      <alignment vertical="center"/>
    </xf>
    <xf numFmtId="0" fontId="9" fillId="0" borderId="10" xfId="0" applyFont="1" applyBorder="1" applyAlignment="1">
      <alignment horizontal="center" vertical="center" wrapText="1"/>
    </xf>
    <xf numFmtId="0" fontId="2" fillId="0" borderId="11" xfId="0" applyFont="1" applyBorder="1" applyAlignment="1">
      <alignment horizontal="center" vertical="center" shrinkToFit="1"/>
    </xf>
    <xf numFmtId="0" fontId="10" fillId="0" borderId="13" xfId="0" applyFont="1" applyBorder="1" applyAlignment="1" applyProtection="1">
      <alignment horizontal="center" vertical="center"/>
      <protection locked="0"/>
    </xf>
    <xf numFmtId="0" fontId="3" fillId="0" borderId="12"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10" fillId="0" borderId="10" xfId="0" applyFont="1" applyBorder="1" applyAlignment="1" applyProtection="1">
      <alignment horizontal="center" vertical="center"/>
      <protection locked="0"/>
    </xf>
    <xf numFmtId="0" fontId="3"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10" xfId="0" applyFont="1" applyBorder="1" applyAlignment="1" applyProtection="1">
      <alignment vertical="center" shrinkToFit="1"/>
      <protection/>
    </xf>
    <xf numFmtId="0" fontId="4" fillId="0" borderId="10" xfId="0" applyFont="1" applyBorder="1" applyAlignment="1" applyProtection="1">
      <alignment horizontal="center" vertical="center" shrinkToFit="1"/>
      <protection/>
    </xf>
    <xf numFmtId="0" fontId="0" fillId="0" borderId="10" xfId="0" applyBorder="1" applyAlignment="1" applyProtection="1">
      <alignment vertical="center"/>
      <protection/>
    </xf>
    <xf numFmtId="0" fontId="2" fillId="0" borderId="10" xfId="0" applyFont="1" applyBorder="1" applyAlignment="1" applyProtection="1">
      <alignment vertical="center" shrinkToFit="1"/>
      <protection/>
    </xf>
    <xf numFmtId="0" fontId="0" fillId="0" borderId="0" xfId="0" applyBorder="1" applyAlignment="1">
      <alignment vertical="center"/>
    </xf>
    <xf numFmtId="0" fontId="3" fillId="0" borderId="0" xfId="0" applyFont="1" applyFill="1" applyBorder="1" applyAlignment="1">
      <alignment vertical="center"/>
    </xf>
    <xf numFmtId="0" fontId="4" fillId="0" borderId="0" xfId="0" applyFont="1" applyBorder="1" applyAlignment="1">
      <alignment horizontal="center" vertical="center" shrinkToFit="1"/>
    </xf>
    <xf numFmtId="0" fontId="0" fillId="0" borderId="0" xfId="0"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shrinkToFit="1"/>
    </xf>
    <xf numFmtId="0" fontId="0" fillId="0" borderId="0" xfId="0" applyFill="1" applyBorder="1" applyAlignment="1">
      <alignment vertical="center"/>
    </xf>
    <xf numFmtId="0" fontId="0" fillId="0" borderId="0" xfId="0" applyBorder="1" applyAlignment="1" applyProtection="1">
      <alignment vertical="center"/>
      <protection/>
    </xf>
    <xf numFmtId="0" fontId="8" fillId="0" borderId="0" xfId="0" applyFont="1" applyBorder="1" applyAlignment="1" applyProtection="1">
      <alignment vertical="center" wrapText="1"/>
      <protection/>
    </xf>
    <xf numFmtId="0" fontId="9" fillId="0" borderId="0" xfId="0" applyFont="1" applyBorder="1" applyAlignment="1" applyProtection="1">
      <alignment horizontal="center" vertical="center" shrinkToFit="1"/>
      <protection/>
    </xf>
    <xf numFmtId="0" fontId="0" fillId="0" borderId="0" xfId="0" applyBorder="1" applyAlignment="1" applyProtection="1">
      <alignment horizontal="center" vertical="center"/>
      <protection/>
    </xf>
    <xf numFmtId="0" fontId="2" fillId="0" borderId="0"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0" fillId="0" borderId="0" xfId="0" applyBorder="1" applyAlignment="1" applyProtection="1">
      <alignment vertical="center"/>
      <protection/>
    </xf>
    <xf numFmtId="0" fontId="3"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3" fontId="0" fillId="0" borderId="0" xfId="0" applyNumberFormat="1" applyFont="1" applyAlignment="1">
      <alignment horizontal="center" vertical="center"/>
    </xf>
    <xf numFmtId="41" fontId="0" fillId="0" borderId="0" xfId="0" applyNumberFormat="1" applyFont="1" applyAlignment="1">
      <alignment vertical="center"/>
    </xf>
    <xf numFmtId="0" fontId="14" fillId="0" borderId="0" xfId="0" applyFont="1" applyAlignment="1">
      <alignment horizontal="center" vertical="center"/>
    </xf>
    <xf numFmtId="3" fontId="3" fillId="0" borderId="0" xfId="0" applyNumberFormat="1" applyFont="1" applyAlignment="1">
      <alignment horizontal="center" vertical="center"/>
    </xf>
    <xf numFmtId="3" fontId="3" fillId="0" borderId="0" xfId="0" applyNumberFormat="1" applyFont="1" applyAlignment="1">
      <alignment horizontal="right" vertical="center"/>
    </xf>
    <xf numFmtId="41" fontId="3" fillId="0" borderId="0" xfId="0" applyNumberFormat="1" applyFont="1" applyAlignment="1">
      <alignment horizontal="center" vertical="center"/>
    </xf>
    <xf numFmtId="41" fontId="3" fillId="0" borderId="0" xfId="0" applyNumberFormat="1" applyFont="1" applyAlignment="1">
      <alignment vertical="center"/>
    </xf>
    <xf numFmtId="0" fontId="3" fillId="0" borderId="15" xfId="0" applyFont="1" applyBorder="1" applyAlignment="1">
      <alignment horizontal="center" vertical="center"/>
    </xf>
    <xf numFmtId="0" fontId="3" fillId="0" borderId="0" xfId="0" applyFont="1" applyAlignment="1">
      <alignment vertical="center"/>
    </xf>
    <xf numFmtId="0" fontId="3" fillId="0" borderId="16" xfId="0" applyFont="1" applyBorder="1" applyAlignment="1">
      <alignment horizontal="right" vertical="center"/>
    </xf>
    <xf numFmtId="0" fontId="3" fillId="39" borderId="17"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3" fontId="3" fillId="0" borderId="18" xfId="58" applyNumberFormat="1" applyFont="1" applyBorder="1" applyAlignment="1">
      <alignment horizontal="center" vertical="center"/>
    </xf>
    <xf numFmtId="41" fontId="3" fillId="0" borderId="19" xfId="0" applyNumberFormat="1" applyFont="1" applyBorder="1" applyAlignment="1">
      <alignment vertical="center"/>
    </xf>
    <xf numFmtId="41" fontId="3" fillId="0" borderId="19" xfId="0" applyNumberFormat="1" applyFont="1" applyBorder="1" applyAlignment="1">
      <alignment horizontal="center" vertical="center"/>
    </xf>
    <xf numFmtId="3" fontId="3" fillId="0" borderId="17" xfId="58" applyNumberFormat="1" applyFont="1" applyBorder="1" applyAlignment="1">
      <alignment horizontal="center" vertical="center"/>
    </xf>
    <xf numFmtId="41" fontId="3" fillId="0" borderId="20" xfId="0" applyNumberFormat="1" applyFont="1" applyBorder="1" applyAlignment="1">
      <alignment vertical="center"/>
    </xf>
    <xf numFmtId="41" fontId="3" fillId="0" borderId="20" xfId="0" applyNumberFormat="1"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horizontal="right" vertical="center"/>
    </xf>
    <xf numFmtId="0" fontId="3" fillId="39" borderId="21" xfId="0" applyFont="1" applyFill="1" applyBorder="1" applyAlignment="1" applyProtection="1">
      <alignment horizontal="center" vertical="center"/>
      <protection locked="0"/>
    </xf>
    <xf numFmtId="0" fontId="3" fillId="0" borderId="22" xfId="0" applyFont="1" applyBorder="1" applyAlignment="1">
      <alignment horizontal="center" vertical="center"/>
    </xf>
    <xf numFmtId="3" fontId="3" fillId="0" borderId="21" xfId="0" applyNumberFormat="1" applyFont="1" applyBorder="1" applyAlignment="1">
      <alignment horizontal="center" vertical="center"/>
    </xf>
    <xf numFmtId="41" fontId="3" fillId="0" borderId="23" xfId="0" applyNumberFormat="1" applyFont="1" applyBorder="1" applyAlignment="1">
      <alignment horizontal="center" vertical="center"/>
    </xf>
    <xf numFmtId="41" fontId="3" fillId="0" borderId="23" xfId="0" applyNumberFormat="1" applyFont="1" applyBorder="1" applyAlignment="1">
      <alignment vertical="center"/>
    </xf>
    <xf numFmtId="3" fontId="3" fillId="0" borderId="24" xfId="0" applyNumberFormat="1" applyFont="1" applyBorder="1" applyAlignment="1">
      <alignment horizontal="center" vertical="center"/>
    </xf>
    <xf numFmtId="41" fontId="3" fillId="0" borderId="25" xfId="0" applyNumberFormat="1"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26" xfId="0" applyFont="1" applyBorder="1" applyAlignment="1">
      <alignment horizontal="center" vertical="center"/>
    </xf>
    <xf numFmtId="0" fontId="3" fillId="0" borderId="16"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16"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vertical="center"/>
    </xf>
    <xf numFmtId="3" fontId="3" fillId="0" borderId="0" xfId="0" applyNumberFormat="1" applyFont="1" applyBorder="1" applyAlignment="1">
      <alignment horizontal="left" vertical="center"/>
    </xf>
    <xf numFmtId="0" fontId="6" fillId="0" borderId="0" xfId="0" applyFont="1" applyAlignment="1">
      <alignment horizontal="center" vertical="center"/>
    </xf>
    <xf numFmtId="0" fontId="5" fillId="0" borderId="0" xfId="0" applyFont="1" applyBorder="1" applyAlignment="1" applyProtection="1">
      <alignment horizontal="center" vertical="center"/>
      <protection locked="0"/>
    </xf>
    <xf numFmtId="0" fontId="2" fillId="0" borderId="28" xfId="0" applyFont="1" applyBorder="1" applyAlignment="1">
      <alignment horizontal="center" vertical="center"/>
    </xf>
    <xf numFmtId="0" fontId="3" fillId="0" borderId="10" xfId="0" applyFont="1" applyBorder="1" applyAlignment="1" applyProtection="1">
      <alignment vertical="center"/>
      <protection locked="0"/>
    </xf>
    <xf numFmtId="0" fontId="3" fillId="0" borderId="10" xfId="0" applyFont="1" applyBorder="1" applyAlignment="1" applyProtection="1">
      <alignment vertical="center" shrinkToFit="1"/>
      <protection locked="0"/>
    </xf>
    <xf numFmtId="179" fontId="0" fillId="39" borderId="0" xfId="0" applyNumberFormat="1" applyFill="1" applyAlignment="1">
      <alignment vertical="center"/>
    </xf>
    <xf numFmtId="179" fontId="0" fillId="0" borderId="0" xfId="0" applyNumberFormat="1" applyFill="1" applyAlignment="1">
      <alignment vertical="center"/>
    </xf>
    <xf numFmtId="0" fontId="0" fillId="0" borderId="0" xfId="0" applyFill="1" applyBorder="1" applyAlignment="1">
      <alignment horizontal="center" vertical="center"/>
    </xf>
    <xf numFmtId="179" fontId="0" fillId="0" borderId="0" xfId="0" applyNumberFormat="1" applyFill="1" applyAlignment="1">
      <alignment horizontal="left" vertical="center"/>
    </xf>
    <xf numFmtId="0" fontId="0" fillId="0" borderId="0" xfId="0" applyAlignment="1">
      <alignment vertical="center"/>
    </xf>
    <xf numFmtId="0" fontId="0" fillId="0" borderId="0" xfId="0" applyFill="1" applyBorder="1" applyAlignment="1">
      <alignment vertical="center"/>
    </xf>
    <xf numFmtId="0" fontId="0" fillId="40" borderId="10" xfId="0" applyNumberFormat="1" applyFill="1" applyBorder="1" applyAlignment="1">
      <alignment horizontal="center" vertical="center" shrinkToFit="1"/>
    </xf>
    <xf numFmtId="0" fontId="0" fillId="40" borderId="10" xfId="0" applyFill="1" applyBorder="1" applyAlignment="1">
      <alignment horizontal="center" vertical="center"/>
    </xf>
    <xf numFmtId="0" fontId="0" fillId="0" borderId="10" xfId="0" applyBorder="1" applyAlignment="1">
      <alignment horizontal="center" vertical="center" wrapText="1"/>
    </xf>
    <xf numFmtId="179" fontId="3" fillId="0" borderId="14" xfId="0" applyNumberFormat="1" applyFont="1" applyBorder="1" applyAlignment="1" applyProtection="1">
      <alignment vertical="center"/>
      <protection locked="0"/>
    </xf>
    <xf numFmtId="0" fontId="0" fillId="0" borderId="14" xfId="0" applyBorder="1" applyAlignment="1" applyProtection="1">
      <alignment vertical="center" shrinkToFit="1"/>
      <protection locked="0"/>
    </xf>
    <xf numFmtId="179" fontId="3" fillId="0" borderId="10" xfId="0" applyNumberFormat="1" applyFont="1" applyBorder="1" applyAlignment="1" applyProtection="1">
      <alignment vertical="center"/>
      <protection locked="0"/>
    </xf>
    <xf numFmtId="0" fontId="0" fillId="0" borderId="10" xfId="0" applyBorder="1" applyAlignment="1" applyProtection="1">
      <alignment vertical="center" shrinkToFit="1"/>
      <protection locked="0"/>
    </xf>
    <xf numFmtId="0" fontId="0" fillId="0" borderId="29" xfId="0" applyBorder="1" applyAlignment="1">
      <alignment vertical="center"/>
    </xf>
    <xf numFmtId="0" fontId="0" fillId="0" borderId="0" xfId="0" applyFill="1" applyAlignment="1">
      <alignment vertical="center"/>
    </xf>
    <xf numFmtId="0" fontId="5" fillId="0" borderId="1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shrinkToFit="1"/>
      <protection locked="0"/>
    </xf>
    <xf numFmtId="179" fontId="3" fillId="0" borderId="13" xfId="0" applyNumberFormat="1" applyFont="1" applyBorder="1" applyAlignment="1" applyProtection="1">
      <alignment vertical="center"/>
      <protection locked="0"/>
    </xf>
    <xf numFmtId="0" fontId="0" fillId="0" borderId="13" xfId="0" applyBorder="1" applyAlignment="1" applyProtection="1">
      <alignment vertical="center" shrinkToFit="1"/>
      <protection locked="0"/>
    </xf>
    <xf numFmtId="0" fontId="0"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178" fontId="0" fillId="0" borderId="0" xfId="0" applyNumberFormat="1" applyFont="1" applyAlignment="1" applyProtection="1">
      <alignment horizontal="center" vertical="center"/>
      <protection/>
    </xf>
    <xf numFmtId="178" fontId="0" fillId="0" borderId="0" xfId="0" applyNumberFormat="1" applyFont="1" applyAlignment="1" applyProtection="1">
      <alignment vertical="center"/>
      <protection/>
    </xf>
    <xf numFmtId="0" fontId="0" fillId="0" borderId="0" xfId="0" applyAlignment="1" applyProtection="1">
      <alignment vertical="center"/>
      <protection/>
    </xf>
    <xf numFmtId="0" fontId="3" fillId="0" borderId="30" xfId="0" applyFont="1" applyBorder="1" applyAlignment="1" applyProtection="1">
      <alignment horizontal="left" vertical="center"/>
      <protection/>
    </xf>
    <xf numFmtId="0" fontId="0" fillId="0" borderId="25" xfId="0" applyBorder="1" applyAlignment="1" applyProtection="1">
      <alignment vertical="center"/>
      <protection/>
    </xf>
    <xf numFmtId="0" fontId="0" fillId="0" borderId="30" xfId="0" applyBorder="1" applyAlignment="1" applyProtection="1">
      <alignment vertical="center"/>
      <protection/>
    </xf>
    <xf numFmtId="0" fontId="0" fillId="0" borderId="29" xfId="0" applyBorder="1" applyAlignment="1" applyProtection="1">
      <alignment vertical="center"/>
      <protection/>
    </xf>
    <xf numFmtId="0" fontId="0" fillId="0" borderId="29" xfId="0" applyFont="1" applyBorder="1" applyAlignment="1" applyProtection="1">
      <alignment horizontal="left" vertical="center"/>
      <protection/>
    </xf>
    <xf numFmtId="0" fontId="5" fillId="0" borderId="0" xfId="0" applyFont="1" applyFill="1" applyBorder="1" applyAlignment="1">
      <alignment horizontal="center" vertical="center"/>
    </xf>
    <xf numFmtId="0" fontId="0" fillId="39" borderId="31" xfId="0" applyFill="1" applyBorder="1" applyAlignment="1" applyProtection="1">
      <alignment horizontal="center" vertical="center"/>
      <protection locked="0"/>
    </xf>
    <xf numFmtId="0" fontId="20" fillId="0" borderId="0" xfId="0" applyFont="1" applyFill="1" applyBorder="1" applyAlignment="1">
      <alignment horizontal="center" vertical="center"/>
    </xf>
    <xf numFmtId="57" fontId="0" fillId="0" borderId="0" xfId="0" applyNumberFormat="1" applyAlignment="1" applyProtection="1">
      <alignment horizontal="left" vertical="center"/>
      <protection locked="0"/>
    </xf>
    <xf numFmtId="179" fontId="0" fillId="39" borderId="10" xfId="0" applyNumberFormat="1" applyFill="1" applyBorder="1" applyAlignment="1" applyProtection="1">
      <alignment horizontal="left" vertical="center"/>
      <protection locked="0"/>
    </xf>
    <xf numFmtId="0" fontId="0" fillId="0" borderId="0" xfId="0" applyFont="1" applyBorder="1" applyAlignment="1" applyProtection="1">
      <alignment horizontal="distributed" vertical="center"/>
      <protection locked="0"/>
    </xf>
    <xf numFmtId="0" fontId="0" fillId="39" borderId="10" xfId="0" applyNumberFormat="1" applyFill="1" applyBorder="1" applyAlignment="1" applyProtection="1">
      <alignment horizontal="left" vertical="center"/>
      <protection locked="0"/>
    </xf>
    <xf numFmtId="0" fontId="21" fillId="0" borderId="0" xfId="0" applyFont="1" applyAlignment="1">
      <alignment/>
    </xf>
    <xf numFmtId="0" fontId="0" fillId="39" borderId="10" xfId="0" applyFill="1" applyBorder="1" applyAlignment="1" applyProtection="1">
      <alignment vertical="center"/>
      <protection locked="0"/>
    </xf>
    <xf numFmtId="0" fontId="0" fillId="39" borderId="10" xfId="0" applyFill="1" applyBorder="1" applyAlignment="1" applyProtection="1">
      <alignment vertical="center" shrinkToFit="1"/>
      <protection locked="0"/>
    </xf>
    <xf numFmtId="0" fontId="12" fillId="39" borderId="10" xfId="43" applyFont="1" applyFill="1" applyBorder="1" applyAlignment="1" applyProtection="1">
      <alignment vertical="center"/>
      <protection locked="0"/>
    </xf>
    <xf numFmtId="0" fontId="0" fillId="0" borderId="29"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178" fontId="0" fillId="39" borderId="10" xfId="0" applyNumberFormat="1" applyFill="1" applyBorder="1" applyAlignment="1" applyProtection="1">
      <alignment horizontal="left" vertical="center"/>
      <protection locked="0"/>
    </xf>
    <xf numFmtId="0" fontId="15"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3" fillId="0" borderId="0" xfId="0" applyFont="1" applyBorder="1" applyAlignment="1">
      <alignment horizontal="right" vertical="center"/>
    </xf>
    <xf numFmtId="0" fontId="0" fillId="0" borderId="0" xfId="0" applyBorder="1" applyAlignment="1">
      <alignment horizontal="left" vertical="center" shrinkToFit="1"/>
    </xf>
    <xf numFmtId="0" fontId="0" fillId="0" borderId="0" xfId="0" applyBorder="1" applyAlignment="1">
      <alignment horizontal="left" vertical="center"/>
    </xf>
    <xf numFmtId="0" fontId="0" fillId="0" borderId="0" xfId="0" applyFont="1" applyBorder="1" applyAlignment="1">
      <alignment horizontal="left" vertical="center"/>
    </xf>
    <xf numFmtId="14" fontId="3" fillId="0" borderId="14" xfId="0" applyNumberFormat="1" applyFont="1" applyBorder="1" applyAlignment="1" applyProtection="1">
      <alignment vertical="center"/>
      <protection locked="0"/>
    </xf>
    <xf numFmtId="57" fontId="3" fillId="0" borderId="12" xfId="0" applyNumberFormat="1"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shrinkToFit="1"/>
      <protection locked="0"/>
    </xf>
    <xf numFmtId="57"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10" fillId="0" borderId="0" xfId="0" applyFont="1" applyBorder="1" applyAlignment="1">
      <alignment horizontal="center" vertical="center"/>
    </xf>
    <xf numFmtId="179" fontId="3" fillId="0" borderId="0" xfId="0" applyNumberFormat="1" applyFont="1" applyBorder="1" applyAlignment="1" applyProtection="1">
      <alignment vertical="center"/>
      <protection locked="0"/>
    </xf>
    <xf numFmtId="0" fontId="0" fillId="39" borderId="0" xfId="0" applyFill="1" applyBorder="1" applyAlignment="1" applyProtection="1">
      <alignment horizontal="center" vertical="center"/>
      <protection locked="0"/>
    </xf>
    <xf numFmtId="0" fontId="0" fillId="39" borderId="0" xfId="0" applyFill="1" applyAlignment="1">
      <alignment vertical="center"/>
    </xf>
    <xf numFmtId="0" fontId="0" fillId="0" borderId="14" xfId="0" applyBorder="1" applyAlignment="1">
      <alignment vertical="center" shrinkToFit="1"/>
    </xf>
    <xf numFmtId="0" fontId="0" fillId="0" borderId="13" xfId="0" applyBorder="1" applyAlignment="1">
      <alignment vertical="center" shrinkToFit="1"/>
    </xf>
    <xf numFmtId="0" fontId="0" fillId="0" borderId="12" xfId="0" applyBorder="1" applyAlignment="1">
      <alignment vertical="center" shrinkToFit="1"/>
    </xf>
    <xf numFmtId="0" fontId="0" fillId="0" borderId="0" xfId="0" applyBorder="1" applyAlignment="1">
      <alignment vertical="center" shrinkToFit="1"/>
    </xf>
    <xf numFmtId="0" fontId="5" fillId="0" borderId="0" xfId="0" applyFont="1" applyFill="1" applyAlignment="1">
      <alignment horizontal="center" vertical="center"/>
    </xf>
    <xf numFmtId="0" fontId="19"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39" borderId="0" xfId="0" applyFill="1" applyAlignment="1" applyProtection="1">
      <alignment horizontal="left" vertical="center"/>
      <protection locked="0"/>
    </xf>
    <xf numFmtId="0" fontId="0" fillId="39" borderId="0" xfId="0" applyFont="1" applyFill="1" applyAlignment="1" applyProtection="1">
      <alignment horizontal="left" vertical="center"/>
      <protection locked="0"/>
    </xf>
    <xf numFmtId="0" fontId="3" fillId="0" borderId="30" xfId="0" applyFont="1" applyBorder="1" applyAlignment="1" applyProtection="1">
      <alignment horizontal="distributed" vertical="center"/>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178" fontId="0" fillId="0" borderId="0" xfId="0" applyNumberFormat="1" applyAlignment="1" applyProtection="1">
      <alignment horizontal="left" vertical="center" indent="1"/>
      <protection/>
    </xf>
    <xf numFmtId="0" fontId="0" fillId="0" borderId="30" xfId="0" applyBorder="1" applyAlignment="1" applyProtection="1">
      <alignment horizontal="left" vertical="center" shrinkToFit="1"/>
      <protection/>
    </xf>
    <xf numFmtId="0" fontId="0" fillId="0" borderId="25" xfId="0" applyBorder="1" applyAlignment="1" applyProtection="1">
      <alignment horizontal="left" vertical="center"/>
      <protection/>
    </xf>
    <xf numFmtId="0" fontId="0" fillId="0" borderId="25"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15"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lignment horizontal="right" vertical="center" textRotation="255"/>
    </xf>
    <xf numFmtId="0" fontId="2" fillId="0" borderId="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2" fillId="0" borderId="0" xfId="0" applyFont="1" applyAlignment="1">
      <alignment horizontal="left" vertical="center"/>
    </xf>
    <xf numFmtId="0" fontId="10" fillId="0" borderId="0" xfId="0" applyFont="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11" fillId="0" borderId="29" xfId="0" applyFont="1" applyBorder="1" applyAlignment="1">
      <alignment horizontal="center" vertical="center"/>
    </xf>
    <xf numFmtId="0" fontId="11" fillId="0" borderId="0" xfId="0" applyFont="1" applyAlignment="1">
      <alignment horizontal="center" vertical="center"/>
    </xf>
    <xf numFmtId="0" fontId="3" fillId="0" borderId="30" xfId="0" applyFont="1" applyBorder="1" applyAlignment="1">
      <alignment horizontal="distributed" vertical="center"/>
    </xf>
    <xf numFmtId="0" fontId="6" fillId="0" borderId="28" xfId="0" applyFont="1" applyBorder="1" applyAlignment="1">
      <alignment horizontal="center" vertical="center"/>
    </xf>
    <xf numFmtId="0" fontId="59" fillId="0" borderId="30" xfId="0" applyFont="1" applyBorder="1" applyAlignment="1">
      <alignment horizontal="center" vertical="center"/>
    </xf>
    <xf numFmtId="0" fontId="3" fillId="0" borderId="30" xfId="0" applyFont="1" applyBorder="1" applyAlignment="1">
      <alignment horizontal="center" vertical="center"/>
    </xf>
    <xf numFmtId="0" fontId="5"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3" fillId="39" borderId="14" xfId="0" applyFont="1" applyFill="1" applyBorder="1" applyAlignment="1" applyProtection="1">
      <alignment horizontal="center" vertical="center"/>
      <protection locked="0"/>
    </xf>
    <xf numFmtId="0" fontId="3" fillId="39" borderId="13" xfId="0" applyFont="1" applyFill="1" applyBorder="1" applyAlignment="1" applyProtection="1">
      <alignment horizontal="center" vertical="center"/>
      <protection locked="0"/>
    </xf>
    <xf numFmtId="0" fontId="18" fillId="36" borderId="41" xfId="0" applyFont="1" applyFill="1" applyBorder="1" applyAlignment="1">
      <alignment horizontal="center" vertical="center"/>
    </xf>
    <xf numFmtId="0" fontId="18" fillId="36" borderId="42" xfId="0" applyFont="1" applyFill="1" applyBorder="1" applyAlignment="1">
      <alignment horizontal="center" vertical="center"/>
    </xf>
    <xf numFmtId="0" fontId="18" fillId="36" borderId="43" xfId="0" applyFont="1" applyFill="1" applyBorder="1" applyAlignment="1">
      <alignment horizontal="center" vertical="center"/>
    </xf>
    <xf numFmtId="0" fontId="18" fillId="36" borderId="44" xfId="0" applyFont="1" applyFill="1" applyBorder="1" applyAlignment="1">
      <alignment horizontal="center" vertical="center"/>
    </xf>
    <xf numFmtId="0" fontId="18" fillId="36" borderId="45" xfId="0" applyFont="1" applyFill="1" applyBorder="1" applyAlignment="1">
      <alignment horizontal="center" vertical="center"/>
    </xf>
    <xf numFmtId="0" fontId="18" fillId="36" borderId="46" xfId="0" applyFont="1" applyFill="1" applyBorder="1" applyAlignment="1">
      <alignment horizontal="center" vertical="center"/>
    </xf>
    <xf numFmtId="41" fontId="3" fillId="0" borderId="30" xfId="0" applyNumberFormat="1" applyFont="1" applyBorder="1" applyAlignment="1">
      <alignment horizontal="left" vertical="center" shrinkToFit="1"/>
    </xf>
    <xf numFmtId="41" fontId="3" fillId="0" borderId="25" xfId="0" applyNumberFormat="1"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3" fontId="3" fillId="0" borderId="47" xfId="0" applyNumberFormat="1" applyFont="1" applyBorder="1" applyAlignment="1">
      <alignment horizontal="center" vertical="center"/>
    </xf>
    <xf numFmtId="3" fontId="3" fillId="0" borderId="48" xfId="0" applyNumberFormat="1" applyFont="1" applyBorder="1" applyAlignment="1">
      <alignment horizontal="center" vertical="center"/>
    </xf>
    <xf numFmtId="3" fontId="3" fillId="0" borderId="49" xfId="0" applyNumberFormat="1" applyFont="1" applyBorder="1" applyAlignment="1">
      <alignment horizontal="center" vertical="center"/>
    </xf>
    <xf numFmtId="0" fontId="3" fillId="0" borderId="25" xfId="0" applyFont="1" applyBorder="1" applyAlignment="1">
      <alignment horizontal="center" vertical="center"/>
    </xf>
    <xf numFmtId="178" fontId="3" fillId="0" borderId="0" xfId="0" applyNumberFormat="1" applyFont="1" applyAlignment="1">
      <alignment horizontal="left" vertical="center"/>
    </xf>
    <xf numFmtId="3" fontId="3" fillId="0" borderId="30" xfId="0" applyNumberFormat="1" applyFont="1" applyBorder="1" applyAlignment="1">
      <alignment horizontal="left" vertical="center"/>
    </xf>
    <xf numFmtId="3" fontId="3" fillId="0" borderId="25" xfId="0" applyNumberFormat="1" applyFont="1" applyBorder="1" applyAlignment="1">
      <alignment horizontal="center" vertical="center"/>
    </xf>
    <xf numFmtId="3" fontId="3" fillId="0" borderId="25" xfId="0" applyNumberFormat="1" applyFont="1" applyBorder="1" applyAlignment="1">
      <alignment horizontal="distributed" vertical="center"/>
    </xf>
    <xf numFmtId="0" fontId="3" fillId="0" borderId="0" xfId="0" applyFont="1" applyAlignment="1">
      <alignment horizontal="left" vertical="center"/>
    </xf>
    <xf numFmtId="0" fontId="15" fillId="0" borderId="10" xfId="0" applyFont="1" applyBorder="1" applyAlignment="1">
      <alignment horizontal="center" vertical="center"/>
    </xf>
    <xf numFmtId="0" fontId="5" fillId="0" borderId="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3" fillId="0" borderId="1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39" borderId="10" xfId="0" applyFont="1" applyFill="1" applyBorder="1" applyAlignment="1" applyProtection="1">
      <alignment horizontal="center" vertical="center"/>
      <protection/>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11" fillId="0" borderId="0" xfId="0" applyFont="1" applyAlignment="1">
      <alignment horizontal="center" vertical="center" wrapText="1"/>
    </xf>
    <xf numFmtId="0" fontId="0" fillId="0" borderId="0" xfId="0" applyAlignment="1">
      <alignment horizontal="left" vertical="center" wrapText="1"/>
    </xf>
    <xf numFmtId="0" fontId="12" fillId="0" borderId="0" xfId="43" applyAlignment="1" applyProtection="1">
      <alignment horizontal="center" vertical="center"/>
      <protection/>
    </xf>
    <xf numFmtId="0" fontId="1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971550</xdr:colOff>
      <xdr:row>19</xdr:row>
      <xdr:rowOff>114300</xdr:rowOff>
    </xdr:from>
    <xdr:to>
      <xdr:col>23</xdr:col>
      <xdr:colOff>104775</xdr:colOff>
      <xdr:row>22</xdr:row>
      <xdr:rowOff>76200</xdr:rowOff>
    </xdr:to>
    <xdr:sp>
      <xdr:nvSpPr>
        <xdr:cNvPr id="1" name="Oval 1"/>
        <xdr:cNvSpPr>
          <a:spLocks/>
        </xdr:cNvSpPr>
      </xdr:nvSpPr>
      <xdr:spPr>
        <a:xfrm>
          <a:off x="15268575" y="3848100"/>
          <a:ext cx="847725" cy="4762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561975</xdr:colOff>
      <xdr:row>21</xdr:row>
      <xdr:rowOff>104775</xdr:rowOff>
    </xdr:from>
    <xdr:to>
      <xdr:col>21</xdr:col>
      <xdr:colOff>1009650</xdr:colOff>
      <xdr:row>24</xdr:row>
      <xdr:rowOff>85725</xdr:rowOff>
    </xdr:to>
    <xdr:sp>
      <xdr:nvSpPr>
        <xdr:cNvPr id="2" name="Line 2"/>
        <xdr:cNvSpPr>
          <a:spLocks/>
        </xdr:cNvSpPr>
      </xdr:nvSpPr>
      <xdr:spPr>
        <a:xfrm flipV="1">
          <a:off x="14859000" y="4181475"/>
          <a:ext cx="4476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866775</xdr:colOff>
      <xdr:row>24</xdr:row>
      <xdr:rowOff>85725</xdr:rowOff>
    </xdr:from>
    <xdr:to>
      <xdr:col>22</xdr:col>
      <xdr:colOff>161925</xdr:colOff>
      <xdr:row>25</xdr:row>
      <xdr:rowOff>152400</xdr:rowOff>
    </xdr:to>
    <xdr:sp>
      <xdr:nvSpPr>
        <xdr:cNvPr id="3" name="Text Box 4"/>
        <xdr:cNvSpPr txBox="1">
          <a:spLocks noChangeArrowheads="1"/>
        </xdr:cNvSpPr>
      </xdr:nvSpPr>
      <xdr:spPr>
        <a:xfrm>
          <a:off x="14125575" y="4676775"/>
          <a:ext cx="1371600" cy="23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日付の入力について</a:t>
          </a:r>
        </a:p>
      </xdr:txBody>
    </xdr:sp>
    <xdr:clientData/>
  </xdr:twoCellAnchor>
  <xdr:twoCellAnchor>
    <xdr:from>
      <xdr:col>19</xdr:col>
      <xdr:colOff>381000</xdr:colOff>
      <xdr:row>13</xdr:row>
      <xdr:rowOff>57150</xdr:rowOff>
    </xdr:from>
    <xdr:to>
      <xdr:col>21</xdr:col>
      <xdr:colOff>723900</xdr:colOff>
      <xdr:row>18</xdr:row>
      <xdr:rowOff>95250</xdr:rowOff>
    </xdr:to>
    <xdr:sp>
      <xdr:nvSpPr>
        <xdr:cNvPr id="4" name="Line 5"/>
        <xdr:cNvSpPr>
          <a:spLocks/>
        </xdr:cNvSpPr>
      </xdr:nvSpPr>
      <xdr:spPr>
        <a:xfrm flipH="1">
          <a:off x="12601575" y="2524125"/>
          <a:ext cx="2419350" cy="1133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466725</xdr:colOff>
      <xdr:row>13</xdr:row>
      <xdr:rowOff>66675</xdr:rowOff>
    </xdr:from>
    <xdr:to>
      <xdr:col>21</xdr:col>
      <xdr:colOff>704850</xdr:colOff>
      <xdr:row>18</xdr:row>
      <xdr:rowOff>57150</xdr:rowOff>
    </xdr:to>
    <xdr:sp>
      <xdr:nvSpPr>
        <xdr:cNvPr id="5" name="Line 6"/>
        <xdr:cNvSpPr>
          <a:spLocks/>
        </xdr:cNvSpPr>
      </xdr:nvSpPr>
      <xdr:spPr>
        <a:xfrm flipH="1">
          <a:off x="13725525" y="2533650"/>
          <a:ext cx="1276350" cy="1085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733425</xdr:colOff>
      <xdr:row>10</xdr:row>
      <xdr:rowOff>85725</xdr:rowOff>
    </xdr:from>
    <xdr:to>
      <xdr:col>24</xdr:col>
      <xdr:colOff>114300</xdr:colOff>
      <xdr:row>13</xdr:row>
      <xdr:rowOff>57150</xdr:rowOff>
    </xdr:to>
    <xdr:sp>
      <xdr:nvSpPr>
        <xdr:cNvPr id="6" name="Text Box 7"/>
        <xdr:cNvSpPr txBox="1">
          <a:spLocks noChangeArrowheads="1"/>
        </xdr:cNvSpPr>
      </xdr:nvSpPr>
      <xdr:spPr>
        <a:xfrm>
          <a:off x="15030450" y="2133600"/>
          <a:ext cx="1590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姓と名の間にスペースをいれて下さい。</a:t>
          </a:r>
        </a:p>
      </xdr:txBody>
    </xdr:sp>
    <xdr:clientData/>
  </xdr:twoCellAnchor>
  <xdr:twoCellAnchor>
    <xdr:from>
      <xdr:col>18</xdr:col>
      <xdr:colOff>142875</xdr:colOff>
      <xdr:row>19</xdr:row>
      <xdr:rowOff>123825</xdr:rowOff>
    </xdr:from>
    <xdr:to>
      <xdr:col>19</xdr:col>
      <xdr:colOff>581025</xdr:colOff>
      <xdr:row>21</xdr:row>
      <xdr:rowOff>152400</xdr:rowOff>
    </xdr:to>
    <xdr:sp>
      <xdr:nvSpPr>
        <xdr:cNvPr id="7" name="Line 9"/>
        <xdr:cNvSpPr>
          <a:spLocks/>
        </xdr:cNvSpPr>
      </xdr:nvSpPr>
      <xdr:spPr>
        <a:xfrm>
          <a:off x="12163425" y="3857625"/>
          <a:ext cx="638175" cy="371475"/>
        </a:xfrm>
        <a:prstGeom prst="line">
          <a:avLst/>
        </a:prstGeom>
        <a:noFill/>
        <a:ln w="6350"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590550</xdr:colOff>
      <xdr:row>21</xdr:row>
      <xdr:rowOff>152400</xdr:rowOff>
    </xdr:from>
    <xdr:to>
      <xdr:col>21</xdr:col>
      <xdr:colOff>542925</xdr:colOff>
      <xdr:row>23</xdr:row>
      <xdr:rowOff>9525</xdr:rowOff>
    </xdr:to>
    <xdr:sp>
      <xdr:nvSpPr>
        <xdr:cNvPr id="8" name="Text Box 10"/>
        <xdr:cNvSpPr txBox="1">
          <a:spLocks noChangeArrowheads="1"/>
        </xdr:cNvSpPr>
      </xdr:nvSpPr>
      <xdr:spPr>
        <a:xfrm>
          <a:off x="12811125" y="4229100"/>
          <a:ext cx="202882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前年度の成績は　①　丸数字</a:t>
          </a:r>
        </a:p>
      </xdr:txBody>
    </xdr:sp>
    <xdr:clientData/>
  </xdr:twoCellAnchor>
  <xdr:twoCellAnchor>
    <xdr:from>
      <xdr:col>12</xdr:col>
      <xdr:colOff>209550</xdr:colOff>
      <xdr:row>17</xdr:row>
      <xdr:rowOff>200025</xdr:rowOff>
    </xdr:from>
    <xdr:to>
      <xdr:col>14</xdr:col>
      <xdr:colOff>0</xdr:colOff>
      <xdr:row>17</xdr:row>
      <xdr:rowOff>200025</xdr:rowOff>
    </xdr:to>
    <xdr:sp>
      <xdr:nvSpPr>
        <xdr:cNvPr id="9" name="Line 11"/>
        <xdr:cNvSpPr>
          <a:spLocks/>
        </xdr:cNvSpPr>
      </xdr:nvSpPr>
      <xdr:spPr>
        <a:xfrm>
          <a:off x="7505700" y="3371850"/>
          <a:ext cx="329565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381000</xdr:colOff>
      <xdr:row>12</xdr:row>
      <xdr:rowOff>47625</xdr:rowOff>
    </xdr:from>
    <xdr:to>
      <xdr:col>20</xdr:col>
      <xdr:colOff>66675</xdr:colOff>
      <xdr:row>16</xdr:row>
      <xdr:rowOff>152400</xdr:rowOff>
    </xdr:to>
    <xdr:sp>
      <xdr:nvSpPr>
        <xdr:cNvPr id="1" name="Line 1"/>
        <xdr:cNvSpPr>
          <a:spLocks/>
        </xdr:cNvSpPr>
      </xdr:nvSpPr>
      <xdr:spPr>
        <a:xfrm flipH="1">
          <a:off x="8001000" y="2343150"/>
          <a:ext cx="1743075" cy="7905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Z60"/>
  <sheetViews>
    <sheetView showZeros="0" tabSelected="1" zoomScalePageLayoutView="0" workbookViewId="0" topLeftCell="A1">
      <selection activeCell="A1" sqref="A1:K1"/>
    </sheetView>
  </sheetViews>
  <sheetFormatPr defaultColWidth="9.00390625" defaultRowHeight="13.5"/>
  <cols>
    <col min="1" max="1" width="2.625" style="52" customWidth="1"/>
    <col min="2" max="2" width="2.625" style="103" customWidth="1"/>
    <col min="3" max="3" width="8.125" style="0" customWidth="1"/>
    <col min="4" max="5" width="2.625" style="8" customWidth="1"/>
    <col min="6" max="8" width="13.625" style="0" customWidth="1"/>
    <col min="9" max="9" width="8.875" style="0" customWidth="1"/>
    <col min="10" max="10" width="6.50390625" style="8" customWidth="1"/>
    <col min="11" max="11" width="16.625" style="0" customWidth="1"/>
    <col min="12" max="12" width="4.25390625" style="0" customWidth="1"/>
    <col min="13" max="13" width="9.625" style="0" customWidth="1"/>
    <col min="14" max="14" width="36.375" style="0" customWidth="1"/>
    <col min="15" max="15" width="2.625" style="52" customWidth="1"/>
    <col min="16" max="16" width="2.625" style="103" customWidth="1"/>
    <col min="17" max="17" width="8.125" style="0" customWidth="1"/>
    <col min="18" max="19" width="2.625" style="8" customWidth="1"/>
    <col min="20" max="22" width="13.625" style="0" customWidth="1"/>
    <col min="23" max="23" width="8.875" style="0" customWidth="1"/>
    <col min="24" max="24" width="6.50390625" style="8" customWidth="1"/>
    <col min="25" max="25" width="16.625" style="0" customWidth="1"/>
  </cols>
  <sheetData>
    <row r="1" spans="1:25" ht="26.25" customHeight="1">
      <c r="A1" s="211" t="str">
        <f>N2</f>
        <v>2019年度　第68回近畿総合バドミントン選手権大会申込書</v>
      </c>
      <c r="B1" s="211"/>
      <c r="C1" s="211"/>
      <c r="D1" s="211"/>
      <c r="E1" s="211"/>
      <c r="F1" s="211"/>
      <c r="G1" s="211"/>
      <c r="H1" s="211"/>
      <c r="I1" s="211"/>
      <c r="J1" s="211"/>
      <c r="K1" s="211"/>
      <c r="M1" s="212" t="s">
        <v>0</v>
      </c>
      <c r="N1" s="212"/>
      <c r="O1" s="172"/>
      <c r="P1" s="172"/>
      <c r="Q1" s="172"/>
      <c r="R1" s="172"/>
      <c r="S1" s="172"/>
      <c r="T1" s="172"/>
      <c r="U1" s="172"/>
      <c r="V1" s="172"/>
      <c r="W1" s="172"/>
      <c r="X1" s="172"/>
      <c r="Y1" s="172"/>
    </row>
    <row r="2" spans="1:26" ht="27" customHeight="1">
      <c r="A2" s="5"/>
      <c r="B2" s="5"/>
      <c r="C2" s="213" t="s">
        <v>1</v>
      </c>
      <c r="D2" s="214"/>
      <c r="E2" s="214"/>
      <c r="F2" s="215"/>
      <c r="G2" s="133"/>
      <c r="I2" s="93"/>
      <c r="J2" s="94" t="s">
        <v>2</v>
      </c>
      <c r="K2" s="173" t="s">
        <v>3</v>
      </c>
      <c r="M2" t="s">
        <v>4</v>
      </c>
      <c r="N2" s="216" t="s">
        <v>115</v>
      </c>
      <c r="O2" s="216"/>
      <c r="P2" s="216"/>
      <c r="Q2" s="216"/>
      <c r="R2" s="216"/>
      <c r="S2" s="216"/>
      <c r="T2" s="14"/>
      <c r="U2" s="133"/>
      <c r="V2" s="76"/>
      <c r="W2" s="189"/>
      <c r="X2" s="190"/>
      <c r="Y2" s="205"/>
      <c r="Z2" s="206"/>
    </row>
    <row r="3" spans="1:26" ht="13.5" customHeight="1">
      <c r="A3" s="5"/>
      <c r="B3" s="5"/>
      <c r="C3" s="5"/>
      <c r="D3" s="5"/>
      <c r="E3" s="5"/>
      <c r="F3" s="132"/>
      <c r="G3" s="14"/>
      <c r="H3" s="94"/>
      <c r="I3" s="93"/>
      <c r="J3" s="93"/>
      <c r="K3" s="174" t="s">
        <v>5</v>
      </c>
      <c r="M3" s="52" t="s">
        <v>6</v>
      </c>
      <c r="N3" s="175"/>
      <c r="O3" s="6"/>
      <c r="P3" s="6"/>
      <c r="Q3" s="6"/>
      <c r="R3" s="6"/>
      <c r="S3" s="6"/>
      <c r="T3" s="14"/>
      <c r="U3" s="14"/>
      <c r="V3" s="190"/>
      <c r="W3" s="189"/>
      <c r="X3" s="189"/>
      <c r="Y3" s="139"/>
      <c r="Z3" s="206"/>
    </row>
    <row r="4" spans="1:25" ht="13.5">
      <c r="A4" s="216" t="s">
        <v>116</v>
      </c>
      <c r="B4" s="217"/>
      <c r="C4" s="217"/>
      <c r="D4" s="217"/>
      <c r="E4" s="217"/>
      <c r="F4" s="217"/>
      <c r="G4" s="217"/>
      <c r="H4" s="158"/>
      <c r="I4" s="158"/>
      <c r="J4" s="163"/>
      <c r="K4" s="161"/>
      <c r="M4" s="52" t="s">
        <v>7</v>
      </c>
      <c r="N4" s="176">
        <v>43556</v>
      </c>
      <c r="O4" s="177"/>
      <c r="P4" s="177"/>
      <c r="Q4" s="177"/>
      <c r="R4" s="177"/>
      <c r="S4" s="177"/>
      <c r="T4" s="177"/>
      <c r="U4" s="191"/>
      <c r="V4" s="191"/>
      <c r="W4" s="191"/>
      <c r="X4" s="189"/>
      <c r="Y4" s="76"/>
    </row>
    <row r="5" spans="1:25" ht="13.5">
      <c r="A5" s="159"/>
      <c r="B5" s="160"/>
      <c r="C5" s="161"/>
      <c r="D5" s="162"/>
      <c r="E5" s="162"/>
      <c r="F5" s="158"/>
      <c r="G5" s="158"/>
      <c r="H5" s="218" t="str">
        <f>K2&amp;"バドミントン協会"</f>
        <v>　バドミントン協会</v>
      </c>
      <c r="I5" s="218"/>
      <c r="J5" s="218"/>
      <c r="K5" s="166"/>
      <c r="M5" s="52"/>
      <c r="N5" s="140"/>
      <c r="O5" s="34"/>
      <c r="P5" s="35"/>
      <c r="Q5" s="76"/>
      <c r="R5" s="16"/>
      <c r="S5" s="16"/>
      <c r="T5" s="191"/>
      <c r="U5" s="191"/>
      <c r="V5" s="192"/>
      <c r="W5" s="192"/>
      <c r="X5" s="192"/>
      <c r="Y5" s="76"/>
    </row>
    <row r="6" spans="1:25" ht="13.5">
      <c r="A6" s="159"/>
      <c r="B6" s="160"/>
      <c r="C6" s="161"/>
      <c r="D6" s="162"/>
      <c r="E6" s="162"/>
      <c r="F6" s="158"/>
      <c r="G6" s="158"/>
      <c r="H6" s="158"/>
      <c r="I6" s="158"/>
      <c r="J6" s="163"/>
      <c r="K6" s="161"/>
      <c r="M6" t="s">
        <v>8</v>
      </c>
      <c r="N6" s="178"/>
      <c r="O6" s="34"/>
      <c r="P6" s="35"/>
      <c r="Q6" s="76"/>
      <c r="R6" s="16"/>
      <c r="S6" s="16"/>
      <c r="T6" s="191"/>
      <c r="U6" s="191"/>
      <c r="V6" s="191"/>
      <c r="W6" s="191"/>
      <c r="X6" s="189"/>
      <c r="Y6" s="76"/>
    </row>
    <row r="7" spans="1:25" ht="13.5">
      <c r="A7" s="159"/>
      <c r="B7" s="160"/>
      <c r="C7" s="158"/>
      <c r="D7" s="163"/>
      <c r="E7" s="163"/>
      <c r="F7" s="164"/>
      <c r="G7" s="165"/>
      <c r="H7" s="163" t="s">
        <v>9</v>
      </c>
      <c r="I7" s="219">
        <f>N6</f>
        <v>0</v>
      </c>
      <c r="J7" s="219"/>
      <c r="K7" s="162" t="s">
        <v>10</v>
      </c>
      <c r="N7" s="179" t="s">
        <v>11</v>
      </c>
      <c r="O7" s="34"/>
      <c r="P7" s="35"/>
      <c r="Q7" s="191"/>
      <c r="R7" s="189"/>
      <c r="S7" s="189"/>
      <c r="T7" s="191"/>
      <c r="U7" s="191"/>
      <c r="V7" s="189"/>
      <c r="W7" s="189"/>
      <c r="X7" s="189"/>
      <c r="Y7" s="16"/>
    </row>
    <row r="8" spans="1:25" ht="13.5" customHeight="1">
      <c r="A8" s="159"/>
      <c r="B8" s="160"/>
      <c r="C8" s="161"/>
      <c r="D8" s="220" t="s">
        <v>12</v>
      </c>
      <c r="E8" s="220"/>
      <c r="F8" s="221">
        <f>N14</f>
        <v>0</v>
      </c>
      <c r="G8" s="221"/>
      <c r="H8" s="161"/>
      <c r="I8" s="161"/>
      <c r="J8" s="162"/>
      <c r="K8" s="161"/>
      <c r="L8" s="234" t="s">
        <v>13</v>
      </c>
      <c r="M8" s="54" t="s">
        <v>14</v>
      </c>
      <c r="N8" s="180"/>
      <c r="O8" s="34"/>
      <c r="P8" s="35"/>
      <c r="Q8" s="76"/>
      <c r="R8" s="16"/>
      <c r="S8" s="16"/>
      <c r="T8" s="76"/>
      <c r="U8" s="76"/>
      <c r="V8" s="76"/>
      <c r="W8" s="76"/>
      <c r="X8" s="16"/>
      <c r="Y8" s="76"/>
    </row>
    <row r="9" spans="1:25" ht="13.5">
      <c r="A9" s="159"/>
      <c r="B9" s="160"/>
      <c r="C9" s="161"/>
      <c r="D9" s="162"/>
      <c r="E9" s="166"/>
      <c r="F9" s="162" t="s">
        <v>13</v>
      </c>
      <c r="G9" s="167" t="str">
        <f>"住所　〒"&amp;N8</f>
        <v>住所　〒</v>
      </c>
      <c r="H9" s="222">
        <f>N9</f>
        <v>0</v>
      </c>
      <c r="I9" s="222"/>
      <c r="J9" s="222"/>
      <c r="K9" s="222"/>
      <c r="L9" s="234"/>
      <c r="M9" s="54" t="s">
        <v>15</v>
      </c>
      <c r="N9" s="181"/>
      <c r="O9" s="34"/>
      <c r="P9" s="35"/>
      <c r="Q9" s="76"/>
      <c r="R9" s="16"/>
      <c r="S9" s="16"/>
      <c r="T9" s="76"/>
      <c r="U9" s="193"/>
      <c r="V9" s="194"/>
      <c r="W9" s="194"/>
      <c r="X9" s="194"/>
      <c r="Y9" s="194"/>
    </row>
    <row r="10" spans="1:25" ht="13.5">
      <c r="A10" s="159"/>
      <c r="B10" s="160"/>
      <c r="C10" s="161"/>
      <c r="D10" s="162"/>
      <c r="E10" s="162"/>
      <c r="F10" s="161"/>
      <c r="G10" s="168" t="s">
        <v>16</v>
      </c>
      <c r="H10" s="223">
        <f>N10</f>
        <v>0</v>
      </c>
      <c r="I10" s="223"/>
      <c r="J10" s="223"/>
      <c r="K10" s="223"/>
      <c r="L10" s="234"/>
      <c r="M10" s="54" t="s">
        <v>16</v>
      </c>
      <c r="N10" s="180"/>
      <c r="O10" s="34"/>
      <c r="P10" s="35"/>
      <c r="Q10" s="76"/>
      <c r="R10" s="16"/>
      <c r="S10" s="16"/>
      <c r="T10" s="76"/>
      <c r="U10" s="76"/>
      <c r="V10" s="195"/>
      <c r="W10" s="195"/>
      <c r="X10" s="195"/>
      <c r="Y10" s="195"/>
    </row>
    <row r="11" spans="1:25" ht="13.5">
      <c r="A11" s="159"/>
      <c r="B11" s="160"/>
      <c r="C11" s="161"/>
      <c r="D11" s="162"/>
      <c r="E11" s="162"/>
      <c r="F11" s="161"/>
      <c r="G11" s="169" t="s">
        <v>17</v>
      </c>
      <c r="H11" s="224">
        <f>N11</f>
        <v>0</v>
      </c>
      <c r="I11" s="224"/>
      <c r="J11" s="224"/>
      <c r="K11" s="224"/>
      <c r="L11" s="234"/>
      <c r="M11" s="54" t="s">
        <v>17</v>
      </c>
      <c r="N11" s="182"/>
      <c r="O11" s="34"/>
      <c r="P11" s="35"/>
      <c r="Q11" s="76"/>
      <c r="R11" s="16"/>
      <c r="S11" s="16"/>
      <c r="T11" s="76"/>
      <c r="U11" s="76"/>
      <c r="V11" s="196"/>
      <c r="W11" s="196"/>
      <c r="X11" s="196"/>
      <c r="Y11" s="196"/>
    </row>
    <row r="12" spans="1:25" ht="13.5">
      <c r="A12" s="159"/>
      <c r="B12" s="160"/>
      <c r="C12" s="161"/>
      <c r="D12" s="162"/>
      <c r="E12" s="162"/>
      <c r="F12" s="161"/>
      <c r="G12" s="170" t="s">
        <v>18</v>
      </c>
      <c r="H12" s="224">
        <f>N12</f>
        <v>0</v>
      </c>
      <c r="I12" s="224"/>
      <c r="J12" s="183"/>
      <c r="K12" s="183"/>
      <c r="L12" s="234"/>
      <c r="M12" s="54" t="s">
        <v>18</v>
      </c>
      <c r="N12" s="180"/>
      <c r="O12" s="34"/>
      <c r="P12" s="35"/>
      <c r="Q12" s="76"/>
      <c r="R12" s="16"/>
      <c r="S12" s="16"/>
      <c r="T12" s="76"/>
      <c r="U12" s="76"/>
      <c r="V12" s="196"/>
      <c r="W12" s="196"/>
      <c r="X12" s="191"/>
      <c r="Y12" s="191"/>
    </row>
    <row r="13" spans="1:25" ht="6" customHeight="1">
      <c r="A13" s="159"/>
      <c r="B13" s="160"/>
      <c r="C13" s="161"/>
      <c r="D13" s="162"/>
      <c r="E13" s="162"/>
      <c r="F13" s="90"/>
      <c r="G13" s="170"/>
      <c r="H13" s="171"/>
      <c r="I13" s="171"/>
      <c r="J13" s="184"/>
      <c r="K13" s="185"/>
      <c r="L13" s="234"/>
      <c r="O13" s="34"/>
      <c r="P13" s="35"/>
      <c r="Q13" s="76"/>
      <c r="R13" s="16"/>
      <c r="S13" s="16"/>
      <c r="T13" s="76"/>
      <c r="U13" s="76"/>
      <c r="V13" s="196"/>
      <c r="W13" s="196"/>
      <c r="X13" s="189"/>
      <c r="Y13" s="196"/>
    </row>
    <row r="14" spans="1:25" ht="13.5">
      <c r="A14" s="159"/>
      <c r="B14" s="160"/>
      <c r="C14" s="161"/>
      <c r="D14" s="162"/>
      <c r="E14" s="162"/>
      <c r="F14" s="225" t="s">
        <v>19</v>
      </c>
      <c r="G14" s="225"/>
      <c r="H14" s="225"/>
      <c r="I14" s="225"/>
      <c r="J14" s="225"/>
      <c r="K14" s="225"/>
      <c r="L14" s="234"/>
      <c r="M14" s="54" t="s">
        <v>12</v>
      </c>
      <c r="N14" s="186"/>
      <c r="O14" s="34"/>
      <c r="P14" s="35"/>
      <c r="Q14" s="76"/>
      <c r="R14" s="16"/>
      <c r="S14" s="16"/>
      <c r="T14" s="195"/>
      <c r="U14" s="195"/>
      <c r="V14" s="195"/>
      <c r="W14" s="195"/>
      <c r="X14" s="195"/>
      <c r="Y14" s="195"/>
    </row>
    <row r="15" spans="13:25" ht="13.5" customHeight="1">
      <c r="M15" s="241" t="s">
        <v>20</v>
      </c>
      <c r="N15" s="241"/>
      <c r="O15" s="34"/>
      <c r="P15" s="35"/>
      <c r="Q15" s="76"/>
      <c r="R15" s="16"/>
      <c r="S15" s="16"/>
      <c r="T15" s="76"/>
      <c r="U15" s="76"/>
      <c r="V15" s="76"/>
      <c r="W15" s="76"/>
      <c r="X15" s="16"/>
      <c r="Y15" s="76"/>
    </row>
    <row r="16" spans="1:25" ht="14.25">
      <c r="A16" s="226" t="s">
        <v>21</v>
      </c>
      <c r="B16" s="226"/>
      <c r="C16" s="226"/>
      <c r="D16" s="226"/>
      <c r="E16" s="226"/>
      <c r="F16" s="226"/>
      <c r="G16" s="226"/>
      <c r="H16" s="226"/>
      <c r="I16" s="226"/>
      <c r="J16" s="226"/>
      <c r="K16" s="226"/>
      <c r="M16" s="241"/>
      <c r="N16" s="241"/>
      <c r="O16" s="187"/>
      <c r="P16" s="187"/>
      <c r="Q16" s="187"/>
      <c r="R16" s="187"/>
      <c r="S16" s="187"/>
      <c r="T16" s="187"/>
      <c r="U16" s="187"/>
      <c r="V16" s="187"/>
      <c r="W16" s="187"/>
      <c r="X16" s="187"/>
      <c r="Y16" s="187"/>
    </row>
    <row r="17" spans="1:25" ht="14.25">
      <c r="A17" s="227" t="s">
        <v>22</v>
      </c>
      <c r="B17" s="226"/>
      <c r="C17" s="226"/>
      <c r="D17" s="226"/>
      <c r="E17" s="226"/>
      <c r="F17" s="226"/>
      <c r="G17" s="226"/>
      <c r="H17" s="226"/>
      <c r="I17" s="226"/>
      <c r="J17" s="226"/>
      <c r="K17" s="226"/>
      <c r="M17" s="241"/>
      <c r="N17" s="241"/>
      <c r="O17" s="228" t="s">
        <v>23</v>
      </c>
      <c r="P17" s="226"/>
      <c r="Q17" s="226"/>
      <c r="R17" s="226"/>
      <c r="S17" s="226"/>
      <c r="T17" s="226"/>
      <c r="U17" s="226"/>
      <c r="V17" s="226"/>
      <c r="W17" s="226"/>
      <c r="X17" s="226"/>
      <c r="Y17" s="226"/>
    </row>
    <row r="18" spans="2:25" ht="30.75" customHeight="1">
      <c r="B18" s="53"/>
      <c r="C18" s="45" t="s">
        <v>24</v>
      </c>
      <c r="D18" s="46" t="s">
        <v>25</v>
      </c>
      <c r="E18" s="63" t="s">
        <v>26</v>
      </c>
      <c r="F18" s="45" t="s">
        <v>27</v>
      </c>
      <c r="G18" s="45" t="s">
        <v>28</v>
      </c>
      <c r="H18" s="45" t="s">
        <v>29</v>
      </c>
      <c r="I18" s="143" t="s">
        <v>30</v>
      </c>
      <c r="J18" s="144" t="s">
        <v>31</v>
      </c>
      <c r="K18" s="145" t="s">
        <v>32</v>
      </c>
      <c r="P18" s="53"/>
      <c r="Q18" s="45" t="s">
        <v>24</v>
      </c>
      <c r="R18" s="46" t="s">
        <v>25</v>
      </c>
      <c r="S18" s="63" t="s">
        <v>26</v>
      </c>
      <c r="T18" s="45" t="s">
        <v>27</v>
      </c>
      <c r="U18" s="45" t="s">
        <v>28</v>
      </c>
      <c r="V18" s="45" t="s">
        <v>29</v>
      </c>
      <c r="W18" s="45" t="s">
        <v>30</v>
      </c>
      <c r="X18" s="45" t="s">
        <v>31</v>
      </c>
      <c r="Y18" s="45" t="s">
        <v>33</v>
      </c>
    </row>
    <row r="19" spans="1:25" ht="13.5">
      <c r="A19" s="229">
        <v>1</v>
      </c>
      <c r="B19" s="230" t="str">
        <f>LEFT(K2,1)</f>
        <v>　</v>
      </c>
      <c r="C19" s="232"/>
      <c r="D19" s="232"/>
      <c r="E19" s="56"/>
      <c r="F19" s="71"/>
      <c r="G19" s="71"/>
      <c r="H19" s="71"/>
      <c r="I19" s="146" t="s">
        <v>34</v>
      </c>
      <c r="J19" s="31" t="s">
        <v>34</v>
      </c>
      <c r="K19" s="147"/>
      <c r="M19" s="240" t="s">
        <v>35</v>
      </c>
      <c r="N19" s="240"/>
      <c r="O19" s="229">
        <v>1</v>
      </c>
      <c r="P19" s="230">
        <f>LEFT(Y2,1)</f>
      </c>
      <c r="Q19" s="232" t="s">
        <v>36</v>
      </c>
      <c r="R19" s="232">
        <v>1</v>
      </c>
      <c r="S19" s="56" t="s">
        <v>37</v>
      </c>
      <c r="T19" s="71" t="s">
        <v>38</v>
      </c>
      <c r="U19" s="71" t="s">
        <v>39</v>
      </c>
      <c r="V19" s="71" t="s">
        <v>40</v>
      </c>
      <c r="W19" s="146">
        <v>20122</v>
      </c>
      <c r="X19" s="31" t="str">
        <f>IF(W19="","",DATEDIF(W19,N4,"Y")&amp;"歳")</f>
        <v>64歳</v>
      </c>
      <c r="Y19" s="207" t="str">
        <f>LEFT(K2,1)&amp;"・"&amp;V19</f>
        <v>　・わかくさ</v>
      </c>
    </row>
    <row r="20" spans="1:25" ht="13.5">
      <c r="A20" s="229"/>
      <c r="B20" s="231"/>
      <c r="C20" s="233"/>
      <c r="D20" s="233"/>
      <c r="E20" s="56"/>
      <c r="F20" s="69"/>
      <c r="G20" s="69"/>
      <c r="H20" s="69"/>
      <c r="I20" s="156"/>
      <c r="J20" s="26">
        <f>IF(I20="","",DATEDIF(I20,N4,"Y")&amp;"歳")</f>
      </c>
      <c r="K20" s="157"/>
      <c r="M20" s="240"/>
      <c r="N20" s="240"/>
      <c r="O20" s="229"/>
      <c r="P20" s="231"/>
      <c r="Q20" s="233"/>
      <c r="R20" s="233"/>
      <c r="S20" s="56" t="s">
        <v>37</v>
      </c>
      <c r="T20" s="69" t="s">
        <v>41</v>
      </c>
      <c r="U20" s="69" t="s">
        <v>42</v>
      </c>
      <c r="V20" s="69" t="s">
        <v>43</v>
      </c>
      <c r="W20" s="156">
        <v>20123</v>
      </c>
      <c r="X20" s="26" t="str">
        <f>IF(W20="","",DATEDIF(W20,N4,"Y")&amp;"歳")</f>
        <v>64歳</v>
      </c>
      <c r="Y20" s="208" t="str">
        <f>LEFT(K2,1)&amp;"・"&amp;V20</f>
        <v>　・風見鶏</v>
      </c>
    </row>
    <row r="21" spans="1:25" ht="13.5">
      <c r="A21" s="229">
        <v>2</v>
      </c>
      <c r="B21" s="230" t="str">
        <f>LEFT(K2,1)</f>
        <v>　</v>
      </c>
      <c r="C21" s="232"/>
      <c r="D21" s="232"/>
      <c r="E21" s="56"/>
      <c r="F21" s="71"/>
      <c r="G21" s="71"/>
      <c r="H21" s="71"/>
      <c r="I21" s="146"/>
      <c r="J21" s="31">
        <f>IF(I21="","",DATEDIF(I21,N4,"Y")&amp;"歳")</f>
      </c>
      <c r="K21" s="147"/>
      <c r="O21" s="229">
        <v>2</v>
      </c>
      <c r="P21" s="230">
        <f>LEFT(Y2,1)</f>
      </c>
      <c r="Q21" s="232" t="s">
        <v>36</v>
      </c>
      <c r="R21" s="232">
        <v>2</v>
      </c>
      <c r="S21" s="56" t="s">
        <v>44</v>
      </c>
      <c r="T21" s="71"/>
      <c r="U21" s="71"/>
      <c r="V21" s="71"/>
      <c r="W21" s="197">
        <v>19573</v>
      </c>
      <c r="X21" s="31" t="str">
        <f>IF(W21="","",DATEDIF(W21,N4,"Y")&amp;"歳")</f>
        <v>65歳</v>
      </c>
      <c r="Y21" s="207" t="str">
        <f>LEFT(K2,1)&amp;"・"&amp;V21</f>
        <v>　・</v>
      </c>
    </row>
    <row r="22" spans="1:25" ht="13.5">
      <c r="A22" s="229"/>
      <c r="B22" s="231"/>
      <c r="C22" s="233"/>
      <c r="D22" s="233"/>
      <c r="E22" s="56"/>
      <c r="F22" s="69"/>
      <c r="G22" s="69"/>
      <c r="H22" s="69"/>
      <c r="I22" s="156"/>
      <c r="J22" s="26">
        <f>IF(I22="","",DATEDIF(I22,N4,"Y")&amp;"歳")</f>
      </c>
      <c r="K22" s="157"/>
      <c r="M22" s="8" t="s">
        <v>45</v>
      </c>
      <c r="O22" s="229"/>
      <c r="P22" s="236"/>
      <c r="Q22" s="238"/>
      <c r="R22" s="238"/>
      <c r="S22" s="154"/>
      <c r="T22" s="66"/>
      <c r="U22" s="66"/>
      <c r="V22" s="66"/>
      <c r="W22" s="198">
        <v>19573</v>
      </c>
      <c r="X22" s="22" t="str">
        <f>IF(W22="","",DATEDIF(W22,N4,"Y")&amp;"歳")</f>
        <v>65歳</v>
      </c>
      <c r="Y22" s="209" t="str">
        <f>LEFT(K2,1)&amp;"・"&amp;V22</f>
        <v>　・</v>
      </c>
    </row>
    <row r="23" spans="1:25" ht="13.5">
      <c r="A23" s="229">
        <v>3</v>
      </c>
      <c r="B23" s="230" t="str">
        <f>LEFT(K2,1)</f>
        <v>　</v>
      </c>
      <c r="C23" s="232"/>
      <c r="D23" s="232"/>
      <c r="E23" s="56"/>
      <c r="F23" s="71"/>
      <c r="G23" s="71"/>
      <c r="H23" s="71"/>
      <c r="I23" s="146"/>
      <c r="J23" s="31">
        <f>IF(I23="","",DATEDIF(I23,N4,"Y")&amp;"歳")</f>
      </c>
      <c r="K23" s="147"/>
      <c r="M23" s="8" t="s">
        <v>46</v>
      </c>
      <c r="N23" t="s">
        <v>47</v>
      </c>
      <c r="O23" s="235"/>
      <c r="P23" s="237"/>
      <c r="Q23" s="239"/>
      <c r="R23" s="239"/>
      <c r="S23" s="199"/>
      <c r="T23" s="200"/>
      <c r="U23" s="200"/>
      <c r="V23" s="200"/>
      <c r="W23" s="201"/>
      <c r="X23" s="188"/>
      <c r="Y23" s="210"/>
    </row>
    <row r="24" spans="1:25" ht="13.5">
      <c r="A24" s="229"/>
      <c r="B24" s="231"/>
      <c r="C24" s="233"/>
      <c r="D24" s="233"/>
      <c r="E24" s="56"/>
      <c r="F24" s="69"/>
      <c r="G24" s="69"/>
      <c r="H24" s="69"/>
      <c r="I24" s="156"/>
      <c r="J24" s="26">
        <f>IF(I24="","",DATEDIF(I24,N4,"Y")&amp;"歳")</f>
      </c>
      <c r="K24" s="157"/>
      <c r="M24" s="8"/>
      <c r="O24" s="235"/>
      <c r="P24" s="237"/>
      <c r="Q24" s="239"/>
      <c r="R24" s="239"/>
      <c r="S24" s="199"/>
      <c r="T24" s="200"/>
      <c r="U24" s="200"/>
      <c r="V24" s="200"/>
      <c r="W24" s="202"/>
      <c r="X24" s="188"/>
      <c r="Y24" s="210"/>
    </row>
    <row r="25" spans="1:25" ht="13.5">
      <c r="A25" s="229">
        <v>4</v>
      </c>
      <c r="B25" s="230" t="str">
        <f>LEFT(K2,1)</f>
        <v>　</v>
      </c>
      <c r="C25" s="232"/>
      <c r="D25" s="232"/>
      <c r="E25" s="56"/>
      <c r="F25" s="71"/>
      <c r="G25" s="71"/>
      <c r="H25" s="71"/>
      <c r="I25" s="146"/>
      <c r="J25" s="31">
        <f>IF(I25="","",DATEDIF(I25,N4,"Y")&amp;"歳")</f>
      </c>
      <c r="K25" s="147"/>
      <c r="M25" s="8"/>
      <c r="O25" s="235"/>
      <c r="P25" s="237"/>
      <c r="Q25" s="239"/>
      <c r="R25" s="239"/>
      <c r="S25" s="199"/>
      <c r="T25" s="200"/>
      <c r="U25" s="200"/>
      <c r="V25" s="200"/>
      <c r="W25" s="202"/>
      <c r="X25" s="188"/>
      <c r="Y25" s="210"/>
    </row>
    <row r="26" spans="1:25" ht="13.5">
      <c r="A26" s="229"/>
      <c r="B26" s="231"/>
      <c r="C26" s="233"/>
      <c r="D26" s="233"/>
      <c r="E26" s="56"/>
      <c r="F26" s="69"/>
      <c r="G26" s="69"/>
      <c r="H26" s="69"/>
      <c r="I26" s="156"/>
      <c r="J26" s="26">
        <f>IF(I26="","",DATEDIF(I26,N4,"Y")&amp;"歳")</f>
      </c>
      <c r="K26" s="157"/>
      <c r="M26" s="8"/>
      <c r="O26" s="235"/>
      <c r="P26" s="237"/>
      <c r="Q26" s="239"/>
      <c r="R26" s="239"/>
      <c r="S26" s="199"/>
      <c r="T26" s="200"/>
      <c r="U26" s="200"/>
      <c r="V26" s="200"/>
      <c r="W26" s="202"/>
      <c r="X26" s="188"/>
      <c r="Y26" s="210"/>
    </row>
    <row r="27" spans="1:25" ht="13.5">
      <c r="A27" s="229">
        <v>5</v>
      </c>
      <c r="B27" s="230" t="str">
        <f>LEFT(K2,1)</f>
        <v>　</v>
      </c>
      <c r="C27" s="232"/>
      <c r="D27" s="232"/>
      <c r="E27" s="56"/>
      <c r="F27" s="71"/>
      <c r="G27" s="71"/>
      <c r="H27" s="71"/>
      <c r="I27" s="146"/>
      <c r="J27" s="31">
        <f>IF(I27="","",DATEDIF(I27,N4,"Y")&amp;"歳")</f>
      </c>
      <c r="K27" s="147"/>
      <c r="M27" s="8"/>
      <c r="O27" s="235"/>
      <c r="P27" s="237"/>
      <c r="Q27" s="239"/>
      <c r="R27" s="239"/>
      <c r="S27" s="199"/>
      <c r="T27" s="200"/>
      <c r="U27" s="200"/>
      <c r="V27" s="200"/>
      <c r="W27" s="202"/>
      <c r="X27" s="188"/>
      <c r="Y27" s="210"/>
    </row>
    <row r="28" spans="1:25" ht="13.5">
      <c r="A28" s="229"/>
      <c r="B28" s="231"/>
      <c r="C28" s="233"/>
      <c r="D28" s="233"/>
      <c r="E28" s="56"/>
      <c r="F28" s="69"/>
      <c r="G28" s="69"/>
      <c r="H28" s="69"/>
      <c r="I28" s="156"/>
      <c r="J28" s="26">
        <f>IF(I28="","",DATEDIF(I28,N4,"Y")&amp;"歳")</f>
      </c>
      <c r="K28" s="157"/>
      <c r="M28" s="8"/>
      <c r="O28" s="235"/>
      <c r="P28" s="237"/>
      <c r="Q28" s="239"/>
      <c r="R28" s="239"/>
      <c r="S28" s="199"/>
      <c r="T28" s="200"/>
      <c r="U28" s="200"/>
      <c r="V28" s="200"/>
      <c r="W28" s="202"/>
      <c r="X28" s="188"/>
      <c r="Y28" s="210"/>
    </row>
    <row r="29" spans="1:25" ht="13.5">
      <c r="A29" s="229">
        <v>6</v>
      </c>
      <c r="B29" s="230" t="str">
        <f>LEFT(K2,1)</f>
        <v>　</v>
      </c>
      <c r="C29" s="232"/>
      <c r="D29" s="232"/>
      <c r="E29" s="56"/>
      <c r="F29" s="71"/>
      <c r="G29" s="71"/>
      <c r="H29" s="71"/>
      <c r="I29" s="146"/>
      <c r="J29" s="31">
        <f>IF(I29="","",DATEDIF(I29,N4,"Y")&amp;"歳")</f>
      </c>
      <c r="K29" s="147"/>
      <c r="M29" s="8"/>
      <c r="O29" s="235"/>
      <c r="P29" s="237"/>
      <c r="Q29" s="239"/>
      <c r="R29" s="239"/>
      <c r="S29" s="199"/>
      <c r="T29" s="200"/>
      <c r="U29" s="200"/>
      <c r="V29" s="200"/>
      <c r="W29" s="202"/>
      <c r="X29" s="203"/>
      <c r="Y29" s="210"/>
    </row>
    <row r="30" spans="1:25" ht="13.5">
      <c r="A30" s="229"/>
      <c r="B30" s="231"/>
      <c r="C30" s="233"/>
      <c r="D30" s="233"/>
      <c r="E30" s="56"/>
      <c r="F30" s="69"/>
      <c r="G30" s="69"/>
      <c r="H30" s="69"/>
      <c r="I30" s="156"/>
      <c r="J30" s="26">
        <f>IF(I30="","",DATEDIF(I30,N4,"Y")&amp;"歳")</f>
      </c>
      <c r="K30" s="157"/>
      <c r="M30" s="8"/>
      <c r="O30" s="235"/>
      <c r="P30" s="237"/>
      <c r="Q30" s="239"/>
      <c r="R30" s="239"/>
      <c r="S30" s="199"/>
      <c r="T30" s="200"/>
      <c r="U30" s="200"/>
      <c r="V30" s="200"/>
      <c r="W30" s="202"/>
      <c r="X30" s="188"/>
      <c r="Y30" s="210"/>
    </row>
    <row r="31" spans="1:25" ht="13.5">
      <c r="A31" s="229">
        <v>7</v>
      </c>
      <c r="B31" s="230" t="str">
        <f>LEFT(K2,1)</f>
        <v>　</v>
      </c>
      <c r="C31" s="232"/>
      <c r="D31" s="232"/>
      <c r="E31" s="56"/>
      <c r="F31" s="71"/>
      <c r="G31" s="71"/>
      <c r="H31" s="71"/>
      <c r="I31" s="146"/>
      <c r="J31" s="31">
        <f>IF(I31="","",DATEDIF(I31,N4,"Y")&amp;"歳")</f>
      </c>
      <c r="K31" s="147"/>
      <c r="M31" s="8"/>
      <c r="O31" s="235"/>
      <c r="P31" s="237"/>
      <c r="Q31" s="239"/>
      <c r="R31" s="239"/>
      <c r="S31" s="199"/>
      <c r="T31" s="200"/>
      <c r="U31" s="200"/>
      <c r="V31" s="200"/>
      <c r="W31" s="202"/>
      <c r="X31" s="188"/>
      <c r="Y31" s="210"/>
    </row>
    <row r="32" spans="1:25" ht="13.5">
      <c r="A32" s="229"/>
      <c r="B32" s="231"/>
      <c r="C32" s="233"/>
      <c r="D32" s="233"/>
      <c r="E32" s="56"/>
      <c r="F32" s="69"/>
      <c r="G32" s="69"/>
      <c r="H32" s="69"/>
      <c r="I32" s="156"/>
      <c r="J32" s="26">
        <f>IF(I32="","",DATEDIF(I32,N4,"Y")&amp;"歳")</f>
      </c>
      <c r="K32" s="157"/>
      <c r="M32" s="8"/>
      <c r="O32" s="235"/>
      <c r="P32" s="237"/>
      <c r="Q32" s="239"/>
      <c r="R32" s="239"/>
      <c r="S32" s="199"/>
      <c r="T32" s="200"/>
      <c r="U32" s="200"/>
      <c r="V32" s="200"/>
      <c r="W32" s="204"/>
      <c r="X32" s="188"/>
      <c r="Y32" s="210"/>
    </row>
    <row r="33" spans="1:25" ht="13.5">
      <c r="A33" s="229">
        <v>8</v>
      </c>
      <c r="B33" s="230" t="str">
        <f>LEFT(K2,1)</f>
        <v>　</v>
      </c>
      <c r="C33" s="232"/>
      <c r="D33" s="232"/>
      <c r="E33" s="56"/>
      <c r="F33" s="71"/>
      <c r="G33" s="71"/>
      <c r="H33" s="71"/>
      <c r="I33" s="146"/>
      <c r="J33" s="31">
        <f>IF(I33="","",DATEDIF(I33,N4,"Y")&amp;"歳")</f>
      </c>
      <c r="K33" s="147"/>
      <c r="M33" s="8"/>
      <c r="O33" s="235"/>
      <c r="P33" s="237"/>
      <c r="Q33" s="239"/>
      <c r="R33" s="239"/>
      <c r="S33" s="199"/>
      <c r="T33" s="200"/>
      <c r="U33" s="200"/>
      <c r="V33" s="200"/>
      <c r="W33" s="204"/>
      <c r="X33" s="188"/>
      <c r="Y33" s="210"/>
    </row>
    <row r="34" spans="1:25" ht="13.5">
      <c r="A34" s="229"/>
      <c r="B34" s="231"/>
      <c r="C34" s="233"/>
      <c r="D34" s="233"/>
      <c r="E34" s="56"/>
      <c r="F34" s="69"/>
      <c r="G34" s="69"/>
      <c r="H34" s="69"/>
      <c r="I34" s="156"/>
      <c r="J34" s="26">
        <f>IF(I34="","",DATEDIF(I34,N4,"Y")&amp;"歳")</f>
      </c>
      <c r="K34" s="157"/>
      <c r="M34" s="8"/>
      <c r="O34" s="235"/>
      <c r="P34" s="237"/>
      <c r="Q34" s="239"/>
      <c r="R34" s="239"/>
      <c r="S34" s="199"/>
      <c r="T34" s="200"/>
      <c r="U34" s="200"/>
      <c r="V34" s="200"/>
      <c r="W34" s="204"/>
      <c r="X34" s="188"/>
      <c r="Y34" s="210"/>
    </row>
    <row r="35" spans="1:25" ht="13.5" customHeight="1">
      <c r="A35" s="229">
        <v>9</v>
      </c>
      <c r="B35" s="230" t="str">
        <f>LEFT(K2,1)</f>
        <v>　</v>
      </c>
      <c r="C35" s="232"/>
      <c r="D35" s="232"/>
      <c r="E35" s="56"/>
      <c r="F35" s="71"/>
      <c r="G35" s="71"/>
      <c r="H35" s="71"/>
      <c r="I35" s="146"/>
      <c r="J35" s="31">
        <f>IF(I35="","",DATEDIF(I35,N4,"Y")&amp;"歳")</f>
      </c>
      <c r="K35" s="147"/>
      <c r="M35" s="242" t="s">
        <v>48</v>
      </c>
      <c r="N35" s="243"/>
      <c r="O35" s="235"/>
      <c r="P35" s="237"/>
      <c r="Q35" s="239"/>
      <c r="R35" s="239"/>
      <c r="S35" s="199"/>
      <c r="T35" s="200"/>
      <c r="U35" s="200"/>
      <c r="V35" s="200"/>
      <c r="W35" s="204"/>
      <c r="X35" s="188"/>
      <c r="Y35" s="210"/>
    </row>
    <row r="36" spans="1:25" ht="13.5">
      <c r="A36" s="229"/>
      <c r="B36" s="231"/>
      <c r="C36" s="233"/>
      <c r="D36" s="233"/>
      <c r="E36" s="56"/>
      <c r="F36" s="69"/>
      <c r="G36" s="69"/>
      <c r="H36" s="69"/>
      <c r="I36" s="156"/>
      <c r="J36" s="26">
        <f>IF(I36="","",DATEDIF(I36,N4,"Y")&amp;"歳")</f>
      </c>
      <c r="K36" s="157"/>
      <c r="M36" s="244"/>
      <c r="N36" s="245"/>
      <c r="O36" s="235"/>
      <c r="P36" s="237"/>
      <c r="Q36" s="239"/>
      <c r="R36" s="239"/>
      <c r="S36" s="199"/>
      <c r="T36" s="200"/>
      <c r="U36" s="200"/>
      <c r="V36" s="200"/>
      <c r="W36" s="204"/>
      <c r="X36" s="188"/>
      <c r="Y36" s="210"/>
    </row>
    <row r="37" spans="1:25" ht="13.5">
      <c r="A37" s="229">
        <v>10</v>
      </c>
      <c r="B37" s="230" t="str">
        <f>LEFT(K2,1)</f>
        <v>　</v>
      </c>
      <c r="C37" s="232"/>
      <c r="D37" s="232"/>
      <c r="E37" s="56"/>
      <c r="F37" s="71"/>
      <c r="G37" s="71"/>
      <c r="H37" s="71"/>
      <c r="I37" s="146"/>
      <c r="J37" s="31">
        <f>IF(I37="","",DATEDIF(I37,N4,"Y")&amp;"歳")</f>
      </c>
      <c r="K37" s="147"/>
      <c r="M37" s="244"/>
      <c r="N37" s="245"/>
      <c r="O37" s="235"/>
      <c r="P37" s="237"/>
      <c r="Q37" s="239"/>
      <c r="R37" s="239"/>
      <c r="S37" s="199"/>
      <c r="T37" s="200"/>
      <c r="U37" s="200"/>
      <c r="V37" s="200"/>
      <c r="W37" s="204"/>
      <c r="X37" s="188"/>
      <c r="Y37" s="210"/>
    </row>
    <row r="38" spans="1:25" ht="13.5">
      <c r="A38" s="229"/>
      <c r="B38" s="231"/>
      <c r="C38" s="233"/>
      <c r="D38" s="233"/>
      <c r="E38" s="56"/>
      <c r="F38" s="69"/>
      <c r="G38" s="69"/>
      <c r="H38" s="69"/>
      <c r="I38" s="156"/>
      <c r="J38" s="26">
        <f>IF(I38="","",DATEDIF(I38,N4,"Y")&amp;"歳")</f>
      </c>
      <c r="K38" s="157"/>
      <c r="M38" s="244"/>
      <c r="N38" s="245"/>
      <c r="O38" s="235"/>
      <c r="P38" s="237"/>
      <c r="Q38" s="239"/>
      <c r="R38" s="239"/>
      <c r="S38" s="199"/>
      <c r="T38" s="200"/>
      <c r="U38" s="200"/>
      <c r="V38" s="200"/>
      <c r="W38" s="204"/>
      <c r="X38" s="188"/>
      <c r="Y38" s="210"/>
    </row>
    <row r="39" spans="1:25" ht="13.5">
      <c r="A39" s="229">
        <v>11</v>
      </c>
      <c r="B39" s="230" t="str">
        <f>LEFT(K2,1)</f>
        <v>　</v>
      </c>
      <c r="C39" s="232"/>
      <c r="D39" s="232"/>
      <c r="E39" s="56"/>
      <c r="F39" s="71"/>
      <c r="G39" s="71"/>
      <c r="H39" s="71"/>
      <c r="I39" s="146"/>
      <c r="J39" s="31">
        <f>IF(I39="","",DATEDIF(I39,N4,"Y")&amp;"歳")</f>
      </c>
      <c r="K39" s="147"/>
      <c r="M39" s="246"/>
      <c r="N39" s="247"/>
      <c r="O39" s="235"/>
      <c r="P39" s="237"/>
      <c r="Q39" s="239"/>
      <c r="R39" s="239"/>
      <c r="S39" s="199"/>
      <c r="T39" s="200"/>
      <c r="U39" s="200"/>
      <c r="V39" s="200"/>
      <c r="W39" s="204"/>
      <c r="X39" s="188"/>
      <c r="Y39" s="210"/>
    </row>
    <row r="40" spans="1:25" ht="13.5">
      <c r="A40" s="229"/>
      <c r="B40" s="231"/>
      <c r="C40" s="233"/>
      <c r="D40" s="233"/>
      <c r="E40" s="56"/>
      <c r="F40" s="69"/>
      <c r="G40" s="69"/>
      <c r="H40" s="69"/>
      <c r="I40" s="156"/>
      <c r="J40" s="26">
        <f>IF(I40="","",DATEDIF(I40,N4,"Y")&amp;"歳")</f>
      </c>
      <c r="K40" s="157"/>
      <c r="M40" s="8"/>
      <c r="O40" s="235"/>
      <c r="P40" s="237"/>
      <c r="Q40" s="239"/>
      <c r="R40" s="239"/>
      <c r="S40" s="199"/>
      <c r="T40" s="200"/>
      <c r="U40" s="200"/>
      <c r="V40" s="200"/>
      <c r="W40" s="204"/>
      <c r="X40" s="188"/>
      <c r="Y40" s="210"/>
    </row>
    <row r="41" spans="1:25" ht="13.5">
      <c r="A41" s="229">
        <v>12</v>
      </c>
      <c r="B41" s="230" t="str">
        <f>LEFT(K2,1)</f>
        <v>　</v>
      </c>
      <c r="C41" s="232"/>
      <c r="D41" s="232"/>
      <c r="E41" s="56"/>
      <c r="F41" s="71"/>
      <c r="G41" s="71"/>
      <c r="H41" s="71"/>
      <c r="I41" s="146"/>
      <c r="J41" s="31">
        <f>IF(I41="","",DATEDIF(I41,N4,"Y")&amp;"歳")</f>
      </c>
      <c r="K41" s="147"/>
      <c r="M41" s="8"/>
      <c r="O41" s="235"/>
      <c r="P41" s="237"/>
      <c r="Q41" s="239"/>
      <c r="R41" s="239"/>
      <c r="S41" s="199"/>
      <c r="T41" s="200"/>
      <c r="U41" s="200"/>
      <c r="V41" s="200"/>
      <c r="W41" s="204"/>
      <c r="X41" s="188"/>
      <c r="Y41" s="210"/>
    </row>
    <row r="42" spans="1:25" ht="13.5">
      <c r="A42" s="229"/>
      <c r="B42" s="231"/>
      <c r="C42" s="233"/>
      <c r="D42" s="233"/>
      <c r="E42" s="56"/>
      <c r="F42" s="69"/>
      <c r="G42" s="69"/>
      <c r="H42" s="69"/>
      <c r="I42" s="156"/>
      <c r="J42" s="26">
        <f>IF(I42="","",DATEDIF(I42,N4,"Y")&amp;"歳")</f>
      </c>
      <c r="K42" s="157"/>
      <c r="M42" s="8"/>
      <c r="O42" s="235"/>
      <c r="P42" s="237"/>
      <c r="Q42" s="239"/>
      <c r="R42" s="239"/>
      <c r="S42" s="199"/>
      <c r="T42" s="200"/>
      <c r="U42" s="200"/>
      <c r="V42" s="200"/>
      <c r="W42" s="204"/>
      <c r="X42" s="188"/>
      <c r="Y42" s="210"/>
    </row>
    <row r="43" spans="1:25" ht="13.5">
      <c r="A43" s="229">
        <v>13</v>
      </c>
      <c r="B43" s="230" t="str">
        <f>LEFT(K2,1)</f>
        <v>　</v>
      </c>
      <c r="C43" s="232"/>
      <c r="D43" s="232"/>
      <c r="E43" s="56"/>
      <c r="F43" s="71"/>
      <c r="G43" s="71"/>
      <c r="H43" s="71"/>
      <c r="I43" s="146"/>
      <c r="J43" s="31">
        <f>IF(I43="","",DATEDIF(I43,N4,"Y")&amp;"歳")</f>
      </c>
      <c r="K43" s="147"/>
      <c r="M43" s="8"/>
      <c r="O43" s="235"/>
      <c r="P43" s="237"/>
      <c r="Q43" s="239"/>
      <c r="R43" s="239"/>
      <c r="S43" s="199"/>
      <c r="T43" s="200"/>
      <c r="U43" s="200"/>
      <c r="V43" s="200"/>
      <c r="W43" s="204"/>
      <c r="X43" s="188"/>
      <c r="Y43" s="210"/>
    </row>
    <row r="44" spans="1:25" ht="13.5">
      <c r="A44" s="229"/>
      <c r="B44" s="231"/>
      <c r="C44" s="233"/>
      <c r="D44" s="233"/>
      <c r="E44" s="56"/>
      <c r="F44" s="69"/>
      <c r="G44" s="69"/>
      <c r="H44" s="69"/>
      <c r="I44" s="156"/>
      <c r="J44" s="26">
        <f>IF(I44="","",DATEDIF(I44,N4,"Y")&amp;"歳")</f>
      </c>
      <c r="K44" s="157"/>
      <c r="M44" s="8"/>
      <c r="O44" s="235"/>
      <c r="P44" s="237"/>
      <c r="Q44" s="239"/>
      <c r="R44" s="239"/>
      <c r="S44" s="199"/>
      <c r="T44" s="200"/>
      <c r="U44" s="200"/>
      <c r="V44" s="200"/>
      <c r="W44" s="204"/>
      <c r="X44" s="188"/>
      <c r="Y44" s="210"/>
    </row>
    <row r="45" spans="1:25" ht="13.5">
      <c r="A45" s="229">
        <v>14</v>
      </c>
      <c r="B45" s="230" t="str">
        <f>LEFT(K2,1)</f>
        <v>　</v>
      </c>
      <c r="C45" s="232"/>
      <c r="D45" s="232"/>
      <c r="E45" s="56"/>
      <c r="F45" s="71"/>
      <c r="G45" s="71"/>
      <c r="H45" s="71"/>
      <c r="I45" s="146"/>
      <c r="J45" s="31">
        <f>IF(I45="","",DATEDIF(I45,N4,"Y")&amp;"歳")</f>
      </c>
      <c r="K45" s="147"/>
      <c r="M45" s="8"/>
      <c r="O45" s="235"/>
      <c r="P45" s="237"/>
      <c r="Q45" s="239"/>
      <c r="R45" s="239"/>
      <c r="S45" s="199"/>
      <c r="T45" s="200"/>
      <c r="U45" s="200"/>
      <c r="V45" s="200"/>
      <c r="W45" s="204"/>
      <c r="X45" s="188"/>
      <c r="Y45" s="210"/>
    </row>
    <row r="46" spans="1:25" ht="13.5">
      <c r="A46" s="229"/>
      <c r="B46" s="231"/>
      <c r="C46" s="233"/>
      <c r="D46" s="233"/>
      <c r="E46" s="56"/>
      <c r="F46" s="69"/>
      <c r="G46" s="69"/>
      <c r="H46" s="69"/>
      <c r="I46" s="156"/>
      <c r="J46" s="26">
        <f>IF(I46="","",DATEDIF(I46,N4,"Y")&amp;"歳")</f>
      </c>
      <c r="K46" s="157"/>
      <c r="M46" s="8"/>
      <c r="O46" s="235"/>
      <c r="P46" s="237"/>
      <c r="Q46" s="239"/>
      <c r="R46" s="239"/>
      <c r="S46" s="199"/>
      <c r="T46" s="200"/>
      <c r="U46" s="200"/>
      <c r="V46" s="200"/>
      <c r="W46" s="204"/>
      <c r="X46" s="188"/>
      <c r="Y46" s="210"/>
    </row>
    <row r="47" spans="1:25" ht="13.5">
      <c r="A47" s="229">
        <v>15</v>
      </c>
      <c r="B47" s="230" t="str">
        <f>LEFT(K2,1)</f>
        <v>　</v>
      </c>
      <c r="C47" s="232"/>
      <c r="D47" s="232"/>
      <c r="E47" s="56"/>
      <c r="F47" s="71"/>
      <c r="G47" s="71"/>
      <c r="H47" s="71"/>
      <c r="I47" s="146"/>
      <c r="J47" s="31">
        <f>IF(I47="","",DATEDIF(I47,N4,"Y")&amp;"歳")</f>
      </c>
      <c r="K47" s="147"/>
      <c r="M47" s="8"/>
      <c r="O47" s="235"/>
      <c r="P47" s="237"/>
      <c r="Q47" s="239"/>
      <c r="R47" s="239"/>
      <c r="S47" s="199"/>
      <c r="T47" s="200"/>
      <c r="U47" s="200"/>
      <c r="V47" s="200"/>
      <c r="W47" s="204"/>
      <c r="X47" s="188"/>
      <c r="Y47" s="210"/>
    </row>
    <row r="48" spans="1:25" ht="13.5">
      <c r="A48" s="229"/>
      <c r="B48" s="231"/>
      <c r="C48" s="233"/>
      <c r="D48" s="233"/>
      <c r="E48" s="56"/>
      <c r="F48" s="69"/>
      <c r="G48" s="69"/>
      <c r="H48" s="69"/>
      <c r="I48" s="156"/>
      <c r="J48" s="26">
        <f>IF(I48="","",DATEDIF(I48,N4,"Y")&amp;"歳")</f>
      </c>
      <c r="K48" s="157"/>
      <c r="M48" s="8"/>
      <c r="O48" s="235"/>
      <c r="P48" s="237"/>
      <c r="Q48" s="239"/>
      <c r="R48" s="239"/>
      <c r="S48" s="199"/>
      <c r="T48" s="200"/>
      <c r="U48" s="200"/>
      <c r="V48" s="200"/>
      <c r="W48" s="204"/>
      <c r="X48" s="188"/>
      <c r="Y48" s="210"/>
    </row>
    <row r="49" spans="1:25" ht="13.5">
      <c r="A49" s="229">
        <v>16</v>
      </c>
      <c r="B49" s="230" t="str">
        <f>LEFT(K2,1)</f>
        <v>　</v>
      </c>
      <c r="C49" s="232"/>
      <c r="D49" s="232"/>
      <c r="E49" s="56"/>
      <c r="F49" s="71"/>
      <c r="G49" s="71"/>
      <c r="H49" s="71"/>
      <c r="I49" s="146"/>
      <c r="J49" s="31">
        <f>IF(I49="","",DATEDIF(I49,N4,"Y")&amp;"歳")</f>
      </c>
      <c r="K49" s="147"/>
      <c r="M49" s="8"/>
      <c r="O49" s="235"/>
      <c r="P49" s="237"/>
      <c r="Q49" s="239"/>
      <c r="R49" s="239"/>
      <c r="S49" s="199"/>
      <c r="T49" s="200"/>
      <c r="U49" s="200"/>
      <c r="V49" s="200"/>
      <c r="W49" s="204"/>
      <c r="X49" s="188"/>
      <c r="Y49" s="210"/>
    </row>
    <row r="50" spans="1:25" ht="13.5">
      <c r="A50" s="229"/>
      <c r="B50" s="231"/>
      <c r="C50" s="233"/>
      <c r="D50" s="233"/>
      <c r="E50" s="56"/>
      <c r="F50" s="69"/>
      <c r="G50" s="69"/>
      <c r="H50" s="69"/>
      <c r="I50" s="156"/>
      <c r="J50" s="26">
        <f>IF(I50="","",DATEDIF(I50,N4,"Y")&amp;"歳")</f>
      </c>
      <c r="K50" s="157"/>
      <c r="M50" s="8"/>
      <c r="O50" s="235"/>
      <c r="P50" s="237"/>
      <c r="Q50" s="239"/>
      <c r="R50" s="239"/>
      <c r="S50" s="199"/>
      <c r="T50" s="200"/>
      <c r="U50" s="200"/>
      <c r="V50" s="200"/>
      <c r="W50" s="204"/>
      <c r="X50" s="188"/>
      <c r="Y50" s="210"/>
    </row>
    <row r="51" spans="1:25" ht="13.5">
      <c r="A51" s="229">
        <v>17</v>
      </c>
      <c r="B51" s="230" t="str">
        <f>LEFT(K2)</f>
        <v>　</v>
      </c>
      <c r="C51" s="232"/>
      <c r="D51" s="232"/>
      <c r="E51" s="56"/>
      <c r="F51" s="71"/>
      <c r="G51" s="71"/>
      <c r="H51" s="71"/>
      <c r="I51" s="146"/>
      <c r="J51" s="31">
        <f>IF(I51="","",DATEDIF(I51,N4,"Y")&amp;"歳")</f>
      </c>
      <c r="K51" s="147"/>
      <c r="M51" s="8"/>
      <c r="O51" s="235"/>
      <c r="P51" s="237"/>
      <c r="Q51" s="239"/>
      <c r="R51" s="239"/>
      <c r="S51" s="199"/>
      <c r="T51" s="200"/>
      <c r="U51" s="200"/>
      <c r="V51" s="200"/>
      <c r="W51" s="204"/>
      <c r="X51" s="188"/>
      <c r="Y51" s="210"/>
    </row>
    <row r="52" spans="1:25" ht="13.5">
      <c r="A52" s="229"/>
      <c r="B52" s="231"/>
      <c r="C52" s="233"/>
      <c r="D52" s="233"/>
      <c r="E52" s="56"/>
      <c r="F52" s="69"/>
      <c r="G52" s="69"/>
      <c r="H52" s="69"/>
      <c r="I52" s="156"/>
      <c r="J52" s="26">
        <f>IF(I52="","",DATEDIF(I52,N4,"Y")&amp;"歳")</f>
      </c>
      <c r="K52" s="157"/>
      <c r="M52" s="8"/>
      <c r="O52" s="235"/>
      <c r="P52" s="237"/>
      <c r="Q52" s="239"/>
      <c r="R52" s="239"/>
      <c r="S52" s="199"/>
      <c r="T52" s="200"/>
      <c r="U52" s="200"/>
      <c r="V52" s="200"/>
      <c r="W52" s="204"/>
      <c r="X52" s="188"/>
      <c r="Y52" s="210"/>
    </row>
    <row r="53" spans="1:25" ht="13.5">
      <c r="A53" s="229">
        <v>18</v>
      </c>
      <c r="B53" s="230" t="str">
        <f>LEFT(K2,1)</f>
        <v>　</v>
      </c>
      <c r="C53" s="232"/>
      <c r="D53" s="232"/>
      <c r="E53" s="56"/>
      <c r="F53" s="71"/>
      <c r="G53" s="71"/>
      <c r="H53" s="71"/>
      <c r="I53" s="146"/>
      <c r="J53" s="31">
        <f>IF(I53="","",DATEDIF(I53,N4,"Y")&amp;"歳")</f>
      </c>
      <c r="K53" s="147"/>
      <c r="M53" s="8"/>
      <c r="O53" s="235"/>
      <c r="P53" s="237"/>
      <c r="Q53" s="239"/>
      <c r="R53" s="239"/>
      <c r="S53" s="199"/>
      <c r="T53" s="200"/>
      <c r="U53" s="200"/>
      <c r="V53" s="200"/>
      <c r="W53" s="204"/>
      <c r="X53" s="188"/>
      <c r="Y53" s="210"/>
    </row>
    <row r="54" spans="1:25" ht="13.5">
      <c r="A54" s="229"/>
      <c r="B54" s="231"/>
      <c r="C54" s="233"/>
      <c r="D54" s="233"/>
      <c r="E54" s="56"/>
      <c r="F54" s="69"/>
      <c r="G54" s="69"/>
      <c r="H54" s="69"/>
      <c r="I54" s="156"/>
      <c r="J54" s="26">
        <f>IF(I54="","",DATEDIF(I54,N4,"Y")&amp;"歳")</f>
      </c>
      <c r="K54" s="157"/>
      <c r="M54" s="8"/>
      <c r="O54" s="235"/>
      <c r="P54" s="237"/>
      <c r="Q54" s="239"/>
      <c r="R54" s="239"/>
      <c r="S54" s="199"/>
      <c r="T54" s="200"/>
      <c r="U54" s="200"/>
      <c r="V54" s="200"/>
      <c r="W54" s="204"/>
      <c r="X54" s="188"/>
      <c r="Y54" s="210"/>
    </row>
    <row r="55" spans="1:25" ht="13.5">
      <c r="A55" s="229">
        <v>19</v>
      </c>
      <c r="B55" s="230" t="str">
        <f>LEFT(K2,1)</f>
        <v>　</v>
      </c>
      <c r="C55" s="232"/>
      <c r="D55" s="232"/>
      <c r="E55" s="56"/>
      <c r="F55" s="71"/>
      <c r="G55" s="71"/>
      <c r="H55" s="71"/>
      <c r="I55" s="146"/>
      <c r="J55" s="31">
        <f>IF(I55="","",DATEDIF(I55,N4,"Y")&amp;"歳")</f>
      </c>
      <c r="K55" s="147"/>
      <c r="M55" s="8"/>
      <c r="O55" s="235"/>
      <c r="P55" s="237"/>
      <c r="Q55" s="239"/>
      <c r="R55" s="239"/>
      <c r="S55" s="199"/>
      <c r="T55" s="200"/>
      <c r="U55" s="200"/>
      <c r="V55" s="200"/>
      <c r="W55" s="204"/>
      <c r="X55" s="188"/>
      <c r="Y55" s="210"/>
    </row>
    <row r="56" spans="1:25" ht="13.5">
      <c r="A56" s="229"/>
      <c r="B56" s="231"/>
      <c r="C56" s="233"/>
      <c r="D56" s="233"/>
      <c r="E56" s="56"/>
      <c r="F56" s="69"/>
      <c r="G56" s="69"/>
      <c r="H56" s="69"/>
      <c r="I56" s="156"/>
      <c r="J56" s="26">
        <f>IF(I56="","",DATEDIF(I56,N4,"Y")&amp;"歳")</f>
      </c>
      <c r="K56" s="157"/>
      <c r="M56" s="8"/>
      <c r="O56" s="235"/>
      <c r="P56" s="237"/>
      <c r="Q56" s="239"/>
      <c r="R56" s="239"/>
      <c r="S56" s="199"/>
      <c r="T56" s="200"/>
      <c r="U56" s="200"/>
      <c r="V56" s="200"/>
      <c r="W56" s="204"/>
      <c r="X56" s="188"/>
      <c r="Y56" s="210"/>
    </row>
    <row r="57" spans="1:25" ht="13.5">
      <c r="A57" s="229">
        <v>20</v>
      </c>
      <c r="B57" s="230" t="str">
        <f>LEFT(K2,1)</f>
        <v>　</v>
      </c>
      <c r="C57" s="232"/>
      <c r="D57" s="232"/>
      <c r="E57" s="56"/>
      <c r="F57" s="71"/>
      <c r="G57" s="71"/>
      <c r="H57" s="71"/>
      <c r="I57" s="146"/>
      <c r="J57" s="31">
        <f>IF(I57="","",DATEDIF(I57,N4,"Y")&amp;"歳")</f>
      </c>
      <c r="K57" s="147"/>
      <c r="M57" s="8"/>
      <c r="O57" s="235"/>
      <c r="P57" s="237"/>
      <c r="Q57" s="239"/>
      <c r="R57" s="239"/>
      <c r="S57" s="199"/>
      <c r="T57" s="200"/>
      <c r="U57" s="200"/>
      <c r="V57" s="200"/>
      <c r="W57" s="204"/>
      <c r="X57" s="188"/>
      <c r="Y57" s="210"/>
    </row>
    <row r="58" spans="1:25" ht="13.5">
      <c r="A58" s="229"/>
      <c r="B58" s="231"/>
      <c r="C58" s="233"/>
      <c r="D58" s="233"/>
      <c r="E58" s="56"/>
      <c r="F58" s="69"/>
      <c r="G58" s="69"/>
      <c r="H58" s="69"/>
      <c r="I58" s="156"/>
      <c r="J58" s="26">
        <f>IF(I58="","",DATEDIF(I58,N4,"Y")&amp;"歳")</f>
      </c>
      <c r="K58" s="157"/>
      <c r="M58" s="8"/>
      <c r="O58" s="235"/>
      <c r="P58" s="237"/>
      <c r="Q58" s="239"/>
      <c r="R58" s="239"/>
      <c r="S58" s="199"/>
      <c r="T58" s="200"/>
      <c r="U58" s="200"/>
      <c r="V58" s="200"/>
      <c r="W58" s="204"/>
      <c r="X58" s="188"/>
      <c r="Y58" s="210"/>
    </row>
    <row r="59" spans="3:11" ht="13.5">
      <c r="C59" s="248" t="s">
        <v>49</v>
      </c>
      <c r="D59" s="248"/>
      <c r="E59" s="248"/>
      <c r="F59" s="248"/>
      <c r="G59" s="248"/>
      <c r="H59" s="248"/>
      <c r="I59" s="248"/>
      <c r="J59" s="248"/>
      <c r="K59" s="248"/>
    </row>
    <row r="60" spans="3:11" ht="13.5">
      <c r="C60" s="249"/>
      <c r="D60" s="249"/>
      <c r="E60" s="249"/>
      <c r="F60" s="249"/>
      <c r="G60" s="249"/>
      <c r="H60" s="249"/>
      <c r="I60" s="249"/>
      <c r="J60" s="249"/>
      <c r="K60" s="249"/>
    </row>
  </sheetData>
  <sheetProtection formatCells="0"/>
  <mergeCells count="182">
    <mergeCell ref="C59:K60"/>
    <mergeCell ref="R53:R54"/>
    <mergeCell ref="R55:R56"/>
    <mergeCell ref="R57:R58"/>
    <mergeCell ref="M19:N20"/>
    <mergeCell ref="M15:N17"/>
    <mergeCell ref="M35:N39"/>
    <mergeCell ref="R41:R42"/>
    <mergeCell ref="R43:R44"/>
    <mergeCell ref="R45:R46"/>
    <mergeCell ref="R47:R48"/>
    <mergeCell ref="R49:R50"/>
    <mergeCell ref="R51:R52"/>
    <mergeCell ref="R29:R30"/>
    <mergeCell ref="R31:R32"/>
    <mergeCell ref="R33:R34"/>
    <mergeCell ref="R35:R36"/>
    <mergeCell ref="R37:R38"/>
    <mergeCell ref="R39:R40"/>
    <mergeCell ref="Q49:Q50"/>
    <mergeCell ref="Q51:Q52"/>
    <mergeCell ref="Q53:Q54"/>
    <mergeCell ref="Q55:Q56"/>
    <mergeCell ref="Q57:Q58"/>
    <mergeCell ref="R19:R20"/>
    <mergeCell ref="R21:R22"/>
    <mergeCell ref="R23:R24"/>
    <mergeCell ref="R25:R26"/>
    <mergeCell ref="R27:R28"/>
    <mergeCell ref="Q37:Q38"/>
    <mergeCell ref="Q39:Q40"/>
    <mergeCell ref="Q41:Q42"/>
    <mergeCell ref="Q43:Q44"/>
    <mergeCell ref="Q45:Q46"/>
    <mergeCell ref="Q47:Q48"/>
    <mergeCell ref="P57:P58"/>
    <mergeCell ref="Q19:Q20"/>
    <mergeCell ref="Q21:Q22"/>
    <mergeCell ref="Q23:Q24"/>
    <mergeCell ref="Q25:Q26"/>
    <mergeCell ref="Q27:Q28"/>
    <mergeCell ref="Q29:Q30"/>
    <mergeCell ref="Q31:Q32"/>
    <mergeCell ref="Q33:Q34"/>
    <mergeCell ref="Q35:Q36"/>
    <mergeCell ref="P45:P46"/>
    <mergeCell ref="P47:P48"/>
    <mergeCell ref="P49:P50"/>
    <mergeCell ref="P51:P52"/>
    <mergeCell ref="P53:P54"/>
    <mergeCell ref="P55:P56"/>
    <mergeCell ref="P33:P34"/>
    <mergeCell ref="P35:P36"/>
    <mergeCell ref="P37:P38"/>
    <mergeCell ref="P39:P40"/>
    <mergeCell ref="P41:P42"/>
    <mergeCell ref="P43:P44"/>
    <mergeCell ref="P21:P22"/>
    <mergeCell ref="P23:P24"/>
    <mergeCell ref="P25:P26"/>
    <mergeCell ref="P27:P28"/>
    <mergeCell ref="P29:P30"/>
    <mergeCell ref="P31:P32"/>
    <mergeCell ref="O47:O48"/>
    <mergeCell ref="O49:O50"/>
    <mergeCell ref="O51:O52"/>
    <mergeCell ref="O53:O54"/>
    <mergeCell ref="O55:O56"/>
    <mergeCell ref="O57:O58"/>
    <mergeCell ref="O35:O36"/>
    <mergeCell ref="O37:O38"/>
    <mergeCell ref="O39:O40"/>
    <mergeCell ref="O41:O42"/>
    <mergeCell ref="O43:O44"/>
    <mergeCell ref="O45:O46"/>
    <mergeCell ref="D57:D58"/>
    <mergeCell ref="L8:L14"/>
    <mergeCell ref="O19:O20"/>
    <mergeCell ref="O21:O22"/>
    <mergeCell ref="O23:O24"/>
    <mergeCell ref="O25:O26"/>
    <mergeCell ref="O27:O28"/>
    <mergeCell ref="O29:O30"/>
    <mergeCell ref="O31:O32"/>
    <mergeCell ref="O33:O34"/>
    <mergeCell ref="D45:D46"/>
    <mergeCell ref="D47:D48"/>
    <mergeCell ref="D49:D50"/>
    <mergeCell ref="D51:D52"/>
    <mergeCell ref="D53:D54"/>
    <mergeCell ref="D55:D56"/>
    <mergeCell ref="D33:D34"/>
    <mergeCell ref="D35:D36"/>
    <mergeCell ref="D37:D38"/>
    <mergeCell ref="D39:D40"/>
    <mergeCell ref="D41:D42"/>
    <mergeCell ref="D43:D44"/>
    <mergeCell ref="C53:C54"/>
    <mergeCell ref="C55:C56"/>
    <mergeCell ref="C57:C58"/>
    <mergeCell ref="D19:D20"/>
    <mergeCell ref="D21:D22"/>
    <mergeCell ref="D23:D24"/>
    <mergeCell ref="D25:D26"/>
    <mergeCell ref="D27:D28"/>
    <mergeCell ref="D29:D30"/>
    <mergeCell ref="D31:D32"/>
    <mergeCell ref="C41:C42"/>
    <mergeCell ref="C43:C44"/>
    <mergeCell ref="C45:C46"/>
    <mergeCell ref="C47:C48"/>
    <mergeCell ref="C49:C50"/>
    <mergeCell ref="C51:C52"/>
    <mergeCell ref="C29:C30"/>
    <mergeCell ref="C31:C32"/>
    <mergeCell ref="C33:C34"/>
    <mergeCell ref="C35:C36"/>
    <mergeCell ref="C37:C38"/>
    <mergeCell ref="C39:C40"/>
    <mergeCell ref="B49:B50"/>
    <mergeCell ref="B51:B52"/>
    <mergeCell ref="B53:B54"/>
    <mergeCell ref="B55:B56"/>
    <mergeCell ref="B57:B58"/>
    <mergeCell ref="C19:C20"/>
    <mergeCell ref="C21:C22"/>
    <mergeCell ref="C23:C24"/>
    <mergeCell ref="C25:C26"/>
    <mergeCell ref="C27:C28"/>
    <mergeCell ref="B37:B38"/>
    <mergeCell ref="B39:B40"/>
    <mergeCell ref="B41:B42"/>
    <mergeCell ref="B43:B44"/>
    <mergeCell ref="B45:B46"/>
    <mergeCell ref="B47:B48"/>
    <mergeCell ref="A57:A58"/>
    <mergeCell ref="B19:B20"/>
    <mergeCell ref="B21:B22"/>
    <mergeCell ref="B23:B24"/>
    <mergeCell ref="B25:B26"/>
    <mergeCell ref="B27:B28"/>
    <mergeCell ref="B29:B30"/>
    <mergeCell ref="B31:B32"/>
    <mergeCell ref="B33:B34"/>
    <mergeCell ref="B35:B36"/>
    <mergeCell ref="A45:A46"/>
    <mergeCell ref="A47:A48"/>
    <mergeCell ref="A49:A50"/>
    <mergeCell ref="A51:A52"/>
    <mergeCell ref="A53:A54"/>
    <mergeCell ref="A55:A56"/>
    <mergeCell ref="A33:A34"/>
    <mergeCell ref="A35:A36"/>
    <mergeCell ref="A37:A38"/>
    <mergeCell ref="A39:A40"/>
    <mergeCell ref="A41:A42"/>
    <mergeCell ref="A43:A44"/>
    <mergeCell ref="A21:A22"/>
    <mergeCell ref="A23:A24"/>
    <mergeCell ref="A25:A26"/>
    <mergeCell ref="A27:A28"/>
    <mergeCell ref="A29:A30"/>
    <mergeCell ref="A31:A32"/>
    <mergeCell ref="H12:I12"/>
    <mergeCell ref="F14:K14"/>
    <mergeCell ref="A16:K16"/>
    <mergeCell ref="A17:K17"/>
    <mergeCell ref="O17:Y17"/>
    <mergeCell ref="A19:A20"/>
    <mergeCell ref="P19:P20"/>
    <mergeCell ref="I7:J7"/>
    <mergeCell ref="D8:E8"/>
    <mergeCell ref="F8:G8"/>
    <mergeCell ref="H9:K9"/>
    <mergeCell ref="H10:K10"/>
    <mergeCell ref="H11:K11"/>
    <mergeCell ref="A1:K1"/>
    <mergeCell ref="M1:N1"/>
    <mergeCell ref="C2:F2"/>
    <mergeCell ref="N2:S2"/>
    <mergeCell ref="A4:G4"/>
    <mergeCell ref="H5:J5"/>
  </mergeCells>
  <dataValidations count="4">
    <dataValidation type="list" allowBlank="1" showInputMessage="1" showErrorMessage="1" promptTitle="府県名" prompt="府県名を矢印ボタンを押してリストの中から選択して下さい。" sqref="K2">
      <formula1>"　,大阪府,奈良県,和歌山県,京都府,滋賀県,兵庫県"</formula1>
    </dataValidation>
    <dataValidation type="list" allowBlank="1" showInputMessage="1" showErrorMessage="1" promptTitle="種目" prompt="種目を矢印ボタンを押してリストの中から選択して下さい。" sqref="C19:C58">
      <formula1>"　,ＭＤ"</formula1>
    </dataValidation>
    <dataValidation allowBlank="1" showInputMessage="1" showErrorMessage="1" promptTitle="申込日" prompt="このページの右側の申込日に入力して下さい。" sqref="F8:G8"/>
    <dataValidation type="list" allowBlank="1" showInputMessage="1" showErrorMessage="1" promptTitle="他の出場種目" prompt="リストの中から選択して下さい" sqref="K19:K58">
      <formula1>"　,MS"</formula1>
    </dataValidation>
  </dataValidations>
  <printOptions horizontalCentered="1"/>
  <pageMargins left="0.59" right="0.59" top="0.59" bottom="0.59" header="0.51" footer="0.51"/>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X58"/>
  <sheetViews>
    <sheetView showZeros="0" zoomScalePageLayoutView="0" workbookViewId="0" topLeftCell="A1">
      <selection activeCell="I6" sqref="I6:K6"/>
    </sheetView>
  </sheetViews>
  <sheetFormatPr defaultColWidth="9.00390625" defaultRowHeight="13.5"/>
  <cols>
    <col min="1" max="1" width="2.625" style="52" customWidth="1"/>
    <col min="2" max="2" width="2.625" style="103" customWidth="1"/>
    <col min="3" max="3" width="8.125" style="0" customWidth="1"/>
    <col min="4" max="5" width="2.625" style="8" customWidth="1"/>
    <col min="6" max="8" width="13.625" style="0" customWidth="1"/>
    <col min="9" max="9" width="8.50390625" style="0" customWidth="1"/>
    <col min="10" max="10" width="6.50390625" style="8" customWidth="1"/>
    <col min="11" max="11" width="17.375" style="0" customWidth="1"/>
    <col min="12" max="12" width="4.25390625" style="0" customWidth="1"/>
    <col min="14" max="14" width="13.875" style="0" customWidth="1"/>
  </cols>
  <sheetData>
    <row r="1" spans="1:13" ht="26.25" customHeight="1">
      <c r="A1" s="213" t="str">
        <f>'表紙ＭＤ１'!N2</f>
        <v>2019年度　第68回近畿総合バドミントン選手権大会申込書</v>
      </c>
      <c r="B1" s="213"/>
      <c r="C1" s="213"/>
      <c r="D1" s="213"/>
      <c r="E1" s="213"/>
      <c r="F1" s="213"/>
      <c r="G1" s="213"/>
      <c r="H1" s="213"/>
      <c r="I1" s="213"/>
      <c r="J1" s="213"/>
      <c r="K1" s="213"/>
      <c r="M1" s="52" t="s">
        <v>2</v>
      </c>
    </row>
    <row r="2" spans="1:18" ht="27" customHeight="1">
      <c r="A2" s="5"/>
      <c r="B2" s="5"/>
      <c r="C2" s="213" t="s">
        <v>50</v>
      </c>
      <c r="D2" s="214"/>
      <c r="E2" s="214"/>
      <c r="F2" s="215"/>
      <c r="G2" s="133"/>
      <c r="I2" s="93"/>
      <c r="J2" s="94" t="s">
        <v>2</v>
      </c>
      <c r="K2" s="43" t="str">
        <f>'表紙ＭＤ１'!K2</f>
        <v>　</v>
      </c>
      <c r="M2" s="52" t="s">
        <v>7</v>
      </c>
      <c r="N2" s="137">
        <f>'表紙ＭＤ１'!N4</f>
        <v>43556</v>
      </c>
      <c r="O2" s="138"/>
      <c r="Q2" s="52"/>
      <c r="R2" s="151"/>
    </row>
    <row r="3" spans="1:18" ht="10.5" customHeight="1">
      <c r="A3" s="5"/>
      <c r="B3" s="5"/>
      <c r="C3" s="5"/>
      <c r="D3" s="5"/>
      <c r="E3" s="5"/>
      <c r="F3" s="132"/>
      <c r="G3" s="14"/>
      <c r="H3" s="94"/>
      <c r="I3" s="93"/>
      <c r="J3" s="93"/>
      <c r="K3" s="139"/>
      <c r="M3" s="52"/>
      <c r="N3" s="140"/>
      <c r="O3" s="138"/>
      <c r="Q3" s="52"/>
      <c r="R3" s="151"/>
    </row>
    <row r="4" spans="6:11" ht="13.5">
      <c r="F4" s="92"/>
      <c r="G4" s="92"/>
      <c r="H4" s="250" t="str">
        <f>K2&amp;"バドミントン協会"</f>
        <v>　バドミントン協会</v>
      </c>
      <c r="I4" s="250"/>
      <c r="J4" s="250"/>
      <c r="K4" s="141"/>
    </row>
    <row r="5" spans="3:14" ht="13.5">
      <c r="C5" s="92"/>
      <c r="D5" s="93"/>
      <c r="E5" s="93"/>
      <c r="F5" s="92"/>
      <c r="G5" s="92"/>
      <c r="H5" s="92"/>
      <c r="I5" s="92"/>
      <c r="J5" s="93"/>
      <c r="N5" s="142"/>
    </row>
    <row r="6" spans="2:13" ht="30.75" customHeight="1">
      <c r="B6" s="53"/>
      <c r="C6" s="45" t="s">
        <v>24</v>
      </c>
      <c r="D6" s="46" t="s">
        <v>25</v>
      </c>
      <c r="E6" s="63" t="s">
        <v>26</v>
      </c>
      <c r="F6" s="45" t="s">
        <v>27</v>
      </c>
      <c r="G6" s="45" t="s">
        <v>28</v>
      </c>
      <c r="H6" s="45" t="s">
        <v>29</v>
      </c>
      <c r="I6" s="143" t="s">
        <v>30</v>
      </c>
      <c r="J6" s="144" t="s">
        <v>31</v>
      </c>
      <c r="K6" s="145" t="s">
        <v>32</v>
      </c>
      <c r="M6" s="8" t="s">
        <v>45</v>
      </c>
    </row>
    <row r="7" spans="1:14" ht="13.5">
      <c r="A7" s="229">
        <v>1</v>
      </c>
      <c r="B7" s="230" t="str">
        <f>LEFT(K2,1)</f>
        <v>　</v>
      </c>
      <c r="C7" s="232"/>
      <c r="D7" s="232"/>
      <c r="E7" s="56"/>
      <c r="F7" s="71"/>
      <c r="G7" s="71"/>
      <c r="H7" s="71"/>
      <c r="I7" s="146" t="s">
        <v>34</v>
      </c>
      <c r="J7" s="31" t="s">
        <v>34</v>
      </c>
      <c r="K7" s="147" t="s">
        <v>3</v>
      </c>
      <c r="M7" s="8" t="s">
        <v>51</v>
      </c>
      <c r="N7" t="s">
        <v>52</v>
      </c>
    </row>
    <row r="8" spans="1:13" ht="13.5">
      <c r="A8" s="229"/>
      <c r="B8" s="231"/>
      <c r="C8" s="233"/>
      <c r="D8" s="233"/>
      <c r="E8" s="56"/>
      <c r="F8" s="69"/>
      <c r="G8" s="69"/>
      <c r="H8" s="69"/>
      <c r="I8" s="156"/>
      <c r="J8" s="26">
        <f>IF(I8="","",DATEDIF(I8,#REF!,"Y")&amp;"歳")</f>
      </c>
      <c r="K8" s="157" t="s">
        <v>3</v>
      </c>
      <c r="M8" s="8"/>
    </row>
    <row r="9" spans="1:13" ht="13.5">
      <c r="A9" s="229">
        <v>2</v>
      </c>
      <c r="B9" s="230" t="str">
        <f>LEFT(K2,1)</f>
        <v>　</v>
      </c>
      <c r="C9" s="232"/>
      <c r="D9" s="232"/>
      <c r="E9" s="56"/>
      <c r="F9" s="71"/>
      <c r="G9" s="71"/>
      <c r="H9" s="71"/>
      <c r="I9" s="146"/>
      <c r="J9" s="31">
        <f>IF(I9="","",DATEDIF(I9,N2,"Y")&amp;"歳")</f>
      </c>
      <c r="K9" s="147" t="s">
        <v>3</v>
      </c>
      <c r="M9" s="8"/>
    </row>
    <row r="10" spans="1:13" ht="13.5">
      <c r="A10" s="229"/>
      <c r="B10" s="231"/>
      <c r="C10" s="233"/>
      <c r="D10" s="233"/>
      <c r="E10" s="56"/>
      <c r="F10" s="69"/>
      <c r="G10" s="69"/>
      <c r="H10" s="69"/>
      <c r="I10" s="156"/>
      <c r="J10" s="26">
        <f>IF(I10="","",DATEDIF(I10,N2,"Y")&amp;"歳")</f>
      </c>
      <c r="K10" s="157" t="s">
        <v>3</v>
      </c>
      <c r="M10" s="8"/>
    </row>
    <row r="11" spans="1:13" ht="13.5">
      <c r="A11" s="229">
        <v>3</v>
      </c>
      <c r="B11" s="230" t="str">
        <f>LEFT(K2,1)</f>
        <v>　</v>
      </c>
      <c r="C11" s="232"/>
      <c r="D11" s="232"/>
      <c r="E11" s="56"/>
      <c r="F11" s="71"/>
      <c r="G11" s="71"/>
      <c r="H11" s="71"/>
      <c r="I11" s="146"/>
      <c r="J11" s="31">
        <f>IF(I11="","",DATEDIF(I11,N2,"Y")&amp;"歳")</f>
      </c>
      <c r="K11" s="147" t="s">
        <v>3</v>
      </c>
      <c r="M11" s="8"/>
    </row>
    <row r="12" spans="1:13" ht="13.5">
      <c r="A12" s="229"/>
      <c r="B12" s="231"/>
      <c r="C12" s="233"/>
      <c r="D12" s="233"/>
      <c r="E12" s="56"/>
      <c r="F12" s="69"/>
      <c r="G12" s="69"/>
      <c r="H12" s="69"/>
      <c r="I12" s="156"/>
      <c r="J12" s="26">
        <f>IF(I12="","",DATEDIF(I12,N2,"Y")&amp;"歳")</f>
      </c>
      <c r="K12" s="157" t="s">
        <v>3</v>
      </c>
      <c r="M12" s="8"/>
    </row>
    <row r="13" spans="1:11" ht="13.5">
      <c r="A13" s="229">
        <v>4</v>
      </c>
      <c r="B13" s="230" t="str">
        <f>LEFT(K2,1)</f>
        <v>　</v>
      </c>
      <c r="C13" s="232"/>
      <c r="D13" s="232"/>
      <c r="E13" s="56"/>
      <c r="F13" s="71"/>
      <c r="G13" s="71"/>
      <c r="H13" s="71"/>
      <c r="I13" s="146"/>
      <c r="J13" s="31">
        <f>IF(I13="","",DATEDIF(I13,N2,"Y")&amp;"歳")</f>
      </c>
      <c r="K13" s="147" t="s">
        <v>3</v>
      </c>
    </row>
    <row r="14" spans="1:11" ht="13.5">
      <c r="A14" s="229"/>
      <c r="B14" s="231"/>
      <c r="C14" s="233"/>
      <c r="D14" s="233"/>
      <c r="E14" s="56"/>
      <c r="F14" s="69"/>
      <c r="G14" s="69"/>
      <c r="H14" s="69"/>
      <c r="I14" s="156"/>
      <c r="J14" s="26">
        <f>IF(I14="","",DATEDIF(I14,N2,"Y")&amp;"歳")</f>
      </c>
      <c r="K14" s="157" t="s">
        <v>3</v>
      </c>
    </row>
    <row r="15" spans="1:11" ht="13.5">
      <c r="A15" s="229">
        <v>5</v>
      </c>
      <c r="B15" s="230" t="str">
        <f>LEFT(K2,1)</f>
        <v>　</v>
      </c>
      <c r="C15" s="232"/>
      <c r="D15" s="232"/>
      <c r="E15" s="56"/>
      <c r="F15" s="71"/>
      <c r="G15" s="71"/>
      <c r="H15" s="71"/>
      <c r="I15" s="146"/>
      <c r="J15" s="31">
        <f>IF(I15="","",DATEDIF(I15,N2,"Y")&amp;"歳")</f>
      </c>
      <c r="K15" s="147" t="s">
        <v>3</v>
      </c>
    </row>
    <row r="16" spans="1:11" ht="13.5">
      <c r="A16" s="229"/>
      <c r="B16" s="231"/>
      <c r="C16" s="233"/>
      <c r="D16" s="233"/>
      <c r="E16" s="56"/>
      <c r="F16" s="69"/>
      <c r="G16" s="69"/>
      <c r="H16" s="69"/>
      <c r="I16" s="156"/>
      <c r="J16" s="26">
        <f>IF(I16="","",DATEDIF(I16,N2,"Y")&amp;"歳")</f>
      </c>
      <c r="K16" s="157" t="s">
        <v>3</v>
      </c>
    </row>
    <row r="17" spans="1:11" ht="13.5">
      <c r="A17" s="229">
        <v>6</v>
      </c>
      <c r="B17" s="230" t="str">
        <f>LEFT(K2,1)</f>
        <v>　</v>
      </c>
      <c r="C17" s="232"/>
      <c r="D17" s="232"/>
      <c r="E17" s="56"/>
      <c r="F17" s="71"/>
      <c r="G17" s="71"/>
      <c r="H17" s="71"/>
      <c r="I17" s="146"/>
      <c r="J17" s="31">
        <f>IF(I17="","",DATEDIF(I17,N2,"Y")&amp;"歳")</f>
      </c>
      <c r="K17" s="147" t="s">
        <v>3</v>
      </c>
    </row>
    <row r="18" spans="1:11" ht="13.5">
      <c r="A18" s="229"/>
      <c r="B18" s="231"/>
      <c r="C18" s="233"/>
      <c r="D18" s="233"/>
      <c r="E18" s="56"/>
      <c r="F18" s="69"/>
      <c r="G18" s="69"/>
      <c r="H18" s="69"/>
      <c r="I18" s="156"/>
      <c r="J18" s="26">
        <f>IF(I18="","",DATEDIF(I18,N2,"Y")&amp;"歳")</f>
      </c>
      <c r="K18" s="157" t="s">
        <v>3</v>
      </c>
    </row>
    <row r="19" spans="1:13" ht="13.5">
      <c r="A19" s="229">
        <v>7</v>
      </c>
      <c r="B19" s="230" t="str">
        <f>LEFT(K2,1)</f>
        <v>　</v>
      </c>
      <c r="C19" s="232"/>
      <c r="D19" s="232"/>
      <c r="E19" s="56"/>
      <c r="F19" s="71"/>
      <c r="G19" s="71"/>
      <c r="H19" s="71"/>
      <c r="I19" s="146"/>
      <c r="J19" s="31">
        <f>IF(I19="","",DATEDIF(I19,N2,"Y")&amp;"歳")</f>
      </c>
      <c r="K19" s="147" t="s">
        <v>3</v>
      </c>
      <c r="M19" s="8"/>
    </row>
    <row r="20" spans="1:13" ht="13.5">
      <c r="A20" s="229"/>
      <c r="B20" s="231"/>
      <c r="C20" s="233"/>
      <c r="D20" s="233"/>
      <c r="E20" s="56"/>
      <c r="F20" s="69"/>
      <c r="G20" s="69"/>
      <c r="H20" s="69"/>
      <c r="I20" s="156"/>
      <c r="J20" s="26">
        <f>IF(I20="","",DATEDIF(I20,N2,"Y")&amp;"歳")</f>
      </c>
      <c r="K20" s="157" t="s">
        <v>3</v>
      </c>
      <c r="M20" s="8"/>
    </row>
    <row r="21" spans="1:13" ht="13.5">
      <c r="A21" s="229">
        <v>8</v>
      </c>
      <c r="B21" s="230" t="str">
        <f>LEFT(K2,1)</f>
        <v>　</v>
      </c>
      <c r="C21" s="232"/>
      <c r="D21" s="232"/>
      <c r="E21" s="56"/>
      <c r="F21" s="71"/>
      <c r="G21" s="71"/>
      <c r="H21" s="71"/>
      <c r="I21" s="146"/>
      <c r="J21" s="31">
        <f>IF(I21="","",DATEDIF(I21,N2,"Y")&amp;"歳")</f>
      </c>
      <c r="K21" s="147" t="s">
        <v>3</v>
      </c>
      <c r="M21" s="8"/>
    </row>
    <row r="22" spans="1:11" ht="13.5">
      <c r="A22" s="229"/>
      <c r="B22" s="231"/>
      <c r="C22" s="233"/>
      <c r="D22" s="233"/>
      <c r="E22" s="56"/>
      <c r="F22" s="69"/>
      <c r="G22" s="69"/>
      <c r="H22" s="69"/>
      <c r="I22" s="156"/>
      <c r="J22" s="26">
        <f>IF(I22="","",DATEDIF(I22,N2,"Y")&amp;"歳")</f>
      </c>
      <c r="K22" s="157" t="s">
        <v>3</v>
      </c>
    </row>
    <row r="23" spans="1:11" ht="13.5">
      <c r="A23" s="229">
        <v>9</v>
      </c>
      <c r="B23" s="230" t="str">
        <f>LEFT(K2,1)</f>
        <v>　</v>
      </c>
      <c r="C23" s="232"/>
      <c r="D23" s="232"/>
      <c r="E23" s="56"/>
      <c r="F23" s="71"/>
      <c r="G23" s="71"/>
      <c r="H23" s="71"/>
      <c r="I23" s="146"/>
      <c r="J23" s="31">
        <f>IF(I23="","",DATEDIF(I23,N2,"Y")&amp;"歳")</f>
      </c>
      <c r="K23" s="147" t="s">
        <v>3</v>
      </c>
    </row>
    <row r="24" spans="1:11" ht="13.5">
      <c r="A24" s="229"/>
      <c r="B24" s="231"/>
      <c r="C24" s="233"/>
      <c r="D24" s="233"/>
      <c r="E24" s="56"/>
      <c r="F24" s="69"/>
      <c r="G24" s="69"/>
      <c r="H24" s="69"/>
      <c r="I24" s="156"/>
      <c r="J24" s="26">
        <f>IF(I24="","",DATEDIF(I24,N2,"Y")&amp;"歳")</f>
      </c>
      <c r="K24" s="157" t="s">
        <v>3</v>
      </c>
    </row>
    <row r="25" spans="1:11" ht="13.5">
      <c r="A25" s="229">
        <v>10</v>
      </c>
      <c r="B25" s="230" t="str">
        <f>LEFT(K2,1)</f>
        <v>　</v>
      </c>
      <c r="C25" s="232"/>
      <c r="D25" s="232"/>
      <c r="E25" s="56"/>
      <c r="F25" s="71"/>
      <c r="G25" s="71"/>
      <c r="H25" s="71"/>
      <c r="I25" s="146"/>
      <c r="J25" s="31">
        <f>IF(I25="","",DATEDIF(I25,N2,"Y")&amp;"歳")</f>
      </c>
      <c r="K25" s="147" t="s">
        <v>3</v>
      </c>
    </row>
    <row r="26" spans="1:11" ht="13.5">
      <c r="A26" s="229"/>
      <c r="B26" s="231"/>
      <c r="C26" s="233"/>
      <c r="D26" s="233"/>
      <c r="E26" s="56"/>
      <c r="F26" s="69"/>
      <c r="G26" s="69"/>
      <c r="H26" s="69"/>
      <c r="I26" s="156"/>
      <c r="J26" s="26">
        <f>IF(I26="","",DATEDIF(I26,N2,"Y")&amp;"歳")</f>
      </c>
      <c r="K26" s="157" t="s">
        <v>3</v>
      </c>
    </row>
    <row r="27" spans="1:11" ht="13.5">
      <c r="A27" s="229">
        <v>11</v>
      </c>
      <c r="B27" s="230" t="str">
        <f>LEFT(K2,1)</f>
        <v>　</v>
      </c>
      <c r="C27" s="232"/>
      <c r="D27" s="232"/>
      <c r="E27" s="56"/>
      <c r="F27" s="71"/>
      <c r="G27" s="71"/>
      <c r="H27" s="71"/>
      <c r="I27" s="146"/>
      <c r="J27" s="31">
        <f>IF(I27="","",DATEDIF(I27,N2,"Y")&amp;"歳")</f>
      </c>
      <c r="K27" s="147" t="s">
        <v>3</v>
      </c>
    </row>
    <row r="28" spans="1:11" ht="13.5">
      <c r="A28" s="229"/>
      <c r="B28" s="231"/>
      <c r="C28" s="233"/>
      <c r="D28" s="233"/>
      <c r="E28" s="56"/>
      <c r="F28" s="69"/>
      <c r="G28" s="69"/>
      <c r="H28" s="69"/>
      <c r="I28" s="156"/>
      <c r="J28" s="26">
        <f>IF(I28="","",DATEDIF(I28,N2,"Y")&amp;"歳")</f>
      </c>
      <c r="K28" s="157" t="s">
        <v>3</v>
      </c>
    </row>
    <row r="29" spans="1:11" ht="13.5">
      <c r="A29" s="229">
        <v>12</v>
      </c>
      <c r="B29" s="230" t="str">
        <f>LEFT(K2,1)</f>
        <v>　</v>
      </c>
      <c r="C29" s="232"/>
      <c r="D29" s="232"/>
      <c r="E29" s="56"/>
      <c r="F29" s="71"/>
      <c r="G29" s="71"/>
      <c r="H29" s="71"/>
      <c r="I29" s="146"/>
      <c r="J29" s="31">
        <f>IF(I29="","",DATEDIF(I29,N2,"Y")&amp;"歳")</f>
      </c>
      <c r="K29" s="147" t="s">
        <v>3</v>
      </c>
    </row>
    <row r="30" spans="1:11" ht="13.5">
      <c r="A30" s="229"/>
      <c r="B30" s="231"/>
      <c r="C30" s="233"/>
      <c r="D30" s="233"/>
      <c r="E30" s="56"/>
      <c r="F30" s="69"/>
      <c r="G30" s="69"/>
      <c r="H30" s="69"/>
      <c r="I30" s="156"/>
      <c r="J30" s="26">
        <f>IF(I30="","",DATEDIF(I30,N2,"Y")&amp;"歳")</f>
      </c>
      <c r="K30" s="157" t="s">
        <v>3</v>
      </c>
    </row>
    <row r="31" spans="1:11" ht="13.5">
      <c r="A31" s="229">
        <v>13</v>
      </c>
      <c r="B31" s="230" t="str">
        <f>LEFT(K2,1)</f>
        <v>　</v>
      </c>
      <c r="C31" s="232"/>
      <c r="D31" s="232"/>
      <c r="E31" s="56"/>
      <c r="F31" s="71"/>
      <c r="G31" s="71"/>
      <c r="H31" s="71"/>
      <c r="I31" s="146"/>
      <c r="J31" s="31">
        <f>IF(I31="","",DATEDIF(I31,N2,"Y")&amp;"歳")</f>
      </c>
      <c r="K31" s="147" t="s">
        <v>3</v>
      </c>
    </row>
    <row r="32" spans="1:11" ht="13.5">
      <c r="A32" s="229"/>
      <c r="B32" s="231"/>
      <c r="C32" s="233"/>
      <c r="D32" s="233"/>
      <c r="E32" s="56"/>
      <c r="F32" s="69"/>
      <c r="G32" s="69"/>
      <c r="H32" s="69"/>
      <c r="I32" s="156"/>
      <c r="J32" s="26">
        <f>IF(I32="","",DATEDIF(I32,N2,"Y")&amp;"歳")</f>
      </c>
      <c r="K32" s="157" t="s">
        <v>3</v>
      </c>
    </row>
    <row r="33" spans="1:11" ht="13.5">
      <c r="A33" s="229">
        <v>14</v>
      </c>
      <c r="B33" s="230" t="str">
        <f>LEFT(K2,1)</f>
        <v>　</v>
      </c>
      <c r="C33" s="232"/>
      <c r="D33" s="232"/>
      <c r="E33" s="56"/>
      <c r="F33" s="71"/>
      <c r="G33" s="71"/>
      <c r="H33" s="71"/>
      <c r="I33" s="146"/>
      <c r="J33" s="31">
        <f>IF(I33="","",DATEDIF(I33,N2,"Y")&amp;"歳")</f>
      </c>
      <c r="K33" s="147" t="s">
        <v>3</v>
      </c>
    </row>
    <row r="34" spans="1:11" ht="13.5">
      <c r="A34" s="229"/>
      <c r="B34" s="231"/>
      <c r="C34" s="233"/>
      <c r="D34" s="233"/>
      <c r="E34" s="56"/>
      <c r="F34" s="69"/>
      <c r="G34" s="69"/>
      <c r="H34" s="69"/>
      <c r="I34" s="156"/>
      <c r="J34" s="26">
        <f>IF(I34="","",DATEDIF(I34,N2,"Y")&amp;"歳")</f>
      </c>
      <c r="K34" s="157" t="s">
        <v>3</v>
      </c>
    </row>
    <row r="35" spans="1:11" ht="13.5">
      <c r="A35" s="229">
        <v>15</v>
      </c>
      <c r="B35" s="230" t="str">
        <f>LEFT(K2,1)</f>
        <v>　</v>
      </c>
      <c r="C35" s="232"/>
      <c r="D35" s="232"/>
      <c r="E35" s="56"/>
      <c r="F35" s="71"/>
      <c r="G35" s="71"/>
      <c r="H35" s="71"/>
      <c r="I35" s="146"/>
      <c r="J35" s="31">
        <f>IF(I35="","",DATEDIF(I35,N2,"Y")&amp;"歳")</f>
      </c>
      <c r="K35" s="147" t="s">
        <v>3</v>
      </c>
    </row>
    <row r="36" spans="1:11" ht="13.5">
      <c r="A36" s="229"/>
      <c r="B36" s="231"/>
      <c r="C36" s="233"/>
      <c r="D36" s="233"/>
      <c r="E36" s="56"/>
      <c r="F36" s="69"/>
      <c r="G36" s="69"/>
      <c r="H36" s="69"/>
      <c r="I36" s="156"/>
      <c r="J36" s="26">
        <f>IF(I36="","",DATEDIF(I36,N2,"Y")&amp;"歳")</f>
      </c>
      <c r="K36" s="157" t="s">
        <v>3</v>
      </c>
    </row>
    <row r="37" spans="1:11" ht="13.5">
      <c r="A37" s="229">
        <v>16</v>
      </c>
      <c r="B37" s="230" t="str">
        <f>LEFT(K2,1)</f>
        <v>　</v>
      </c>
      <c r="C37" s="232"/>
      <c r="D37" s="232"/>
      <c r="E37" s="56"/>
      <c r="F37" s="71"/>
      <c r="G37" s="71"/>
      <c r="H37" s="71"/>
      <c r="I37" s="146"/>
      <c r="J37" s="31">
        <f>IF(I37="","",DATEDIF(I37,N2,"Y")&amp;"歳")</f>
      </c>
      <c r="K37" s="147" t="s">
        <v>3</v>
      </c>
    </row>
    <row r="38" spans="1:11" ht="13.5">
      <c r="A38" s="229"/>
      <c r="B38" s="231"/>
      <c r="C38" s="233"/>
      <c r="D38" s="233"/>
      <c r="E38" s="56"/>
      <c r="F38" s="69"/>
      <c r="G38" s="69"/>
      <c r="H38" s="69"/>
      <c r="I38" s="156"/>
      <c r="J38" s="26">
        <f>IF(I38="","",DATEDIF(I38,N2,"Y")&amp;"歳")</f>
      </c>
      <c r="K38" s="157" t="s">
        <v>3</v>
      </c>
    </row>
    <row r="39" spans="1:11" ht="13.5">
      <c r="A39" s="229">
        <v>17</v>
      </c>
      <c r="B39" s="230" t="str">
        <f>LEFT(K2)</f>
        <v>　</v>
      </c>
      <c r="C39" s="232"/>
      <c r="D39" s="232"/>
      <c r="E39" s="56"/>
      <c r="F39" s="71"/>
      <c r="G39" s="71"/>
      <c r="H39" s="71"/>
      <c r="I39" s="146"/>
      <c r="J39" s="31">
        <f>IF(I39="","",DATEDIF(I39,N2,"Y")&amp;"歳")</f>
      </c>
      <c r="K39" s="147" t="s">
        <v>3</v>
      </c>
    </row>
    <row r="40" spans="1:11" ht="13.5">
      <c r="A40" s="229"/>
      <c r="B40" s="231"/>
      <c r="C40" s="233"/>
      <c r="D40" s="233"/>
      <c r="E40" s="56"/>
      <c r="F40" s="69"/>
      <c r="G40" s="69"/>
      <c r="H40" s="69"/>
      <c r="I40" s="156"/>
      <c r="J40" s="26">
        <f>IF(I40="","",DATEDIF(I40,N2,"Y")&amp;"歳")</f>
      </c>
      <c r="K40" s="157" t="s">
        <v>3</v>
      </c>
    </row>
    <row r="41" spans="1:11" ht="13.5">
      <c r="A41" s="229">
        <v>18</v>
      </c>
      <c r="B41" s="230" t="str">
        <f>LEFT(K2,1)</f>
        <v>　</v>
      </c>
      <c r="C41" s="232"/>
      <c r="D41" s="232"/>
      <c r="E41" s="56"/>
      <c r="F41" s="71"/>
      <c r="G41" s="71"/>
      <c r="H41" s="71"/>
      <c r="I41" s="146"/>
      <c r="J41" s="31">
        <f>IF(I41="","",DATEDIF(I41,N2,"Y")&amp;"歳")</f>
      </c>
      <c r="K41" s="147" t="s">
        <v>3</v>
      </c>
    </row>
    <row r="42" spans="1:11" ht="13.5">
      <c r="A42" s="229"/>
      <c r="B42" s="231"/>
      <c r="C42" s="233"/>
      <c r="D42" s="233"/>
      <c r="E42" s="56"/>
      <c r="F42" s="69"/>
      <c r="G42" s="69"/>
      <c r="H42" s="69"/>
      <c r="I42" s="156"/>
      <c r="J42" s="26">
        <f>IF(I42="","",DATEDIF(I42,N2,"Y")&amp;"歳")</f>
      </c>
      <c r="K42" s="157" t="s">
        <v>3</v>
      </c>
    </row>
    <row r="43" spans="1:11" ht="13.5">
      <c r="A43" s="229">
        <v>19</v>
      </c>
      <c r="B43" s="230" t="str">
        <f>LEFT(K2,1)</f>
        <v>　</v>
      </c>
      <c r="C43" s="232"/>
      <c r="D43" s="232"/>
      <c r="E43" s="56"/>
      <c r="F43" s="71"/>
      <c r="G43" s="71"/>
      <c r="H43" s="71"/>
      <c r="I43" s="146"/>
      <c r="J43" s="31">
        <f>IF(I43="","",DATEDIF(I43,N2,"Y")&amp;"歳")</f>
      </c>
      <c r="K43" s="147" t="s">
        <v>3</v>
      </c>
    </row>
    <row r="44" spans="1:11" ht="13.5">
      <c r="A44" s="229"/>
      <c r="B44" s="231"/>
      <c r="C44" s="233"/>
      <c r="D44" s="233"/>
      <c r="E44" s="56"/>
      <c r="F44" s="69"/>
      <c r="G44" s="69"/>
      <c r="H44" s="69"/>
      <c r="I44" s="156"/>
      <c r="J44" s="26">
        <f>IF(I44="","",DATEDIF(I44,N2,"Y")&amp;"歳")</f>
      </c>
      <c r="K44" s="157" t="s">
        <v>3</v>
      </c>
    </row>
    <row r="45" spans="1:11" ht="13.5">
      <c r="A45" s="229">
        <v>20</v>
      </c>
      <c r="B45" s="230" t="str">
        <f>LEFT(K2,1)</f>
        <v>　</v>
      </c>
      <c r="C45" s="232"/>
      <c r="D45" s="232"/>
      <c r="E45" s="56"/>
      <c r="F45" s="71"/>
      <c r="G45" s="71"/>
      <c r="H45" s="71"/>
      <c r="I45" s="146"/>
      <c r="J45" s="31">
        <f>IF(I45="","",DATEDIF(I45,N2,"Y")&amp;"歳")</f>
      </c>
      <c r="K45" s="147" t="s">
        <v>3</v>
      </c>
    </row>
    <row r="46" spans="1:11" ht="13.5">
      <c r="A46" s="229"/>
      <c r="B46" s="231"/>
      <c r="C46" s="233"/>
      <c r="D46" s="233"/>
      <c r="E46" s="56"/>
      <c r="F46" s="69"/>
      <c r="G46" s="69"/>
      <c r="H46" s="69"/>
      <c r="I46" s="156"/>
      <c r="J46" s="26">
        <f>IF(I46="","",DATEDIF(I46,N2,"Y")&amp;"歳")</f>
      </c>
      <c r="K46" s="157" t="s">
        <v>3</v>
      </c>
    </row>
    <row r="47" spans="1:11" ht="13.5">
      <c r="A47" s="229">
        <v>21</v>
      </c>
      <c r="B47" s="230" t="str">
        <f>LEFT(K2,1)</f>
        <v>　</v>
      </c>
      <c r="C47" s="232"/>
      <c r="D47" s="232"/>
      <c r="E47" s="56"/>
      <c r="F47" s="71"/>
      <c r="G47" s="71"/>
      <c r="H47" s="71"/>
      <c r="I47" s="146"/>
      <c r="J47" s="31">
        <f>IF(I47="","",DATEDIF(I47,N2,"Y")&amp;"歳")</f>
      </c>
      <c r="K47" s="147" t="s">
        <v>3</v>
      </c>
    </row>
    <row r="48" spans="1:11" ht="13.5">
      <c r="A48" s="229"/>
      <c r="B48" s="231"/>
      <c r="C48" s="233"/>
      <c r="D48" s="233"/>
      <c r="E48" s="56"/>
      <c r="F48" s="69"/>
      <c r="G48" s="69"/>
      <c r="H48" s="69"/>
      <c r="I48" s="156"/>
      <c r="J48" s="26">
        <f>IF(I48="","",DATEDIF(I48,N2,"Y")&amp;"歳")</f>
      </c>
      <c r="K48" s="157" t="s">
        <v>3</v>
      </c>
    </row>
    <row r="49" spans="1:11" ht="13.5">
      <c r="A49" s="229">
        <v>22</v>
      </c>
      <c r="B49" s="230" t="str">
        <f>LEFT(K2,1)</f>
        <v>　</v>
      </c>
      <c r="C49" s="232"/>
      <c r="D49" s="232"/>
      <c r="E49" s="56"/>
      <c r="F49" s="71"/>
      <c r="G49" s="71"/>
      <c r="H49" s="71"/>
      <c r="I49" s="146"/>
      <c r="J49" s="31">
        <f>IF(I49="","",DATEDIF(I49,N2,"Y")&amp;"歳")</f>
      </c>
      <c r="K49" s="147" t="s">
        <v>3</v>
      </c>
    </row>
    <row r="50" spans="1:11" ht="13.5">
      <c r="A50" s="229"/>
      <c r="B50" s="231"/>
      <c r="C50" s="233"/>
      <c r="D50" s="233"/>
      <c r="E50" s="56"/>
      <c r="F50" s="69"/>
      <c r="G50" s="69"/>
      <c r="H50" s="69"/>
      <c r="I50" s="156"/>
      <c r="J50" s="26">
        <f>IF(I50="","",DATEDIF(I50,N2,"Y")&amp;"歳")</f>
      </c>
      <c r="K50" s="157" t="s">
        <v>3</v>
      </c>
    </row>
    <row r="51" spans="1:11" ht="13.5">
      <c r="A51" s="229">
        <v>23</v>
      </c>
      <c r="B51" s="230" t="str">
        <f>LEFT(K2,1)</f>
        <v>　</v>
      </c>
      <c r="C51" s="232"/>
      <c r="D51" s="232"/>
      <c r="E51" s="56"/>
      <c r="F51" s="71"/>
      <c r="G51" s="71"/>
      <c r="H51" s="71"/>
      <c r="I51" s="146"/>
      <c r="J51" s="31">
        <f>IF(I51="","",DATEDIF(I51,N2,"Y")&amp;"歳")</f>
      </c>
      <c r="K51" s="147" t="s">
        <v>3</v>
      </c>
    </row>
    <row r="52" spans="1:11" ht="13.5">
      <c r="A52" s="229"/>
      <c r="B52" s="231"/>
      <c r="C52" s="233"/>
      <c r="D52" s="233"/>
      <c r="E52" s="56"/>
      <c r="F52" s="69"/>
      <c r="G52" s="69"/>
      <c r="H52" s="69"/>
      <c r="I52" s="156"/>
      <c r="J52" s="26">
        <f>IF(I52="","",DATEDIF(I52,N2,"Y")&amp;"歳")</f>
      </c>
      <c r="K52" s="157" t="s">
        <v>3</v>
      </c>
    </row>
    <row r="53" spans="1:11" ht="13.5">
      <c r="A53" s="229">
        <v>24</v>
      </c>
      <c r="B53" s="230" t="str">
        <f>LEFT(K2,1)</f>
        <v>　</v>
      </c>
      <c r="C53" s="232"/>
      <c r="D53" s="232"/>
      <c r="E53" s="56"/>
      <c r="F53" s="71"/>
      <c r="G53" s="71"/>
      <c r="H53" s="71"/>
      <c r="I53" s="146"/>
      <c r="J53" s="31">
        <f>IF(I53="","",DATEDIF(I53,N2,"Y")&amp;"歳")</f>
      </c>
      <c r="K53" s="147" t="s">
        <v>3</v>
      </c>
    </row>
    <row r="54" spans="1:11" ht="13.5">
      <c r="A54" s="229"/>
      <c r="B54" s="231"/>
      <c r="C54" s="233"/>
      <c r="D54" s="233"/>
      <c r="E54" s="56"/>
      <c r="F54" s="69"/>
      <c r="G54" s="69"/>
      <c r="H54" s="69"/>
      <c r="I54" s="156"/>
      <c r="J54" s="26">
        <f>IF(I54="","",DATEDIF(I54,N2,"Y")&amp;"歳")</f>
      </c>
      <c r="K54" s="157" t="s">
        <v>3</v>
      </c>
    </row>
    <row r="55" spans="1:11" ht="13.5">
      <c r="A55" s="229">
        <v>25</v>
      </c>
      <c r="B55" s="230" t="str">
        <f>LEFT(K2,1)</f>
        <v>　</v>
      </c>
      <c r="C55" s="232"/>
      <c r="D55" s="232"/>
      <c r="E55" s="56"/>
      <c r="F55" s="71"/>
      <c r="G55" s="71"/>
      <c r="H55" s="71"/>
      <c r="I55" s="146"/>
      <c r="J55" s="31">
        <f>IF(I55="","",DATEDIF(I55,N2,"Y")&amp;"歳")</f>
      </c>
      <c r="K55" s="147" t="s">
        <v>3</v>
      </c>
    </row>
    <row r="56" spans="1:11" ht="13.5">
      <c r="A56" s="229"/>
      <c r="B56" s="231"/>
      <c r="C56" s="233"/>
      <c r="D56" s="233"/>
      <c r="E56" s="56"/>
      <c r="F56" s="69"/>
      <c r="G56" s="69"/>
      <c r="H56" s="69"/>
      <c r="I56" s="156"/>
      <c r="J56" s="26">
        <f>IF(I56="","",DATEDIF(I56,N2,"Y")&amp;"歳")</f>
      </c>
      <c r="K56" s="157" t="s">
        <v>3</v>
      </c>
    </row>
    <row r="57" spans="3:24" ht="13.5">
      <c r="C57" s="248" t="s">
        <v>53</v>
      </c>
      <c r="D57" s="248"/>
      <c r="E57" s="248"/>
      <c r="F57" s="248"/>
      <c r="G57" s="248"/>
      <c r="H57" s="248"/>
      <c r="I57" s="248"/>
      <c r="J57" s="248"/>
      <c r="K57" s="248"/>
      <c r="O57" s="52"/>
      <c r="P57" s="103"/>
      <c r="R57" s="8"/>
      <c r="S57" s="8"/>
      <c r="X57" s="8"/>
    </row>
    <row r="58" spans="3:24" ht="13.5">
      <c r="C58" s="249"/>
      <c r="D58" s="249"/>
      <c r="E58" s="249"/>
      <c r="F58" s="249"/>
      <c r="G58" s="249"/>
      <c r="H58" s="249"/>
      <c r="I58" s="249"/>
      <c r="J58" s="249"/>
      <c r="K58" s="249"/>
      <c r="O58" s="52"/>
      <c r="P58" s="103"/>
      <c r="R58" s="8"/>
      <c r="S58" s="8"/>
      <c r="X58" s="8"/>
    </row>
  </sheetData>
  <sheetProtection formatCells="0"/>
  <mergeCells count="104">
    <mergeCell ref="D55:D56"/>
    <mergeCell ref="C57:K58"/>
    <mergeCell ref="D43:D44"/>
    <mergeCell ref="D45:D46"/>
    <mergeCell ref="D47:D48"/>
    <mergeCell ref="D49:D50"/>
    <mergeCell ref="D51:D52"/>
    <mergeCell ref="D53:D54"/>
    <mergeCell ref="D31:D32"/>
    <mergeCell ref="D33:D34"/>
    <mergeCell ref="D35:D36"/>
    <mergeCell ref="D37:D38"/>
    <mergeCell ref="D39:D40"/>
    <mergeCell ref="D41:D42"/>
    <mergeCell ref="D19:D20"/>
    <mergeCell ref="D21:D22"/>
    <mergeCell ref="D23:D24"/>
    <mergeCell ref="D25:D26"/>
    <mergeCell ref="D27:D28"/>
    <mergeCell ref="D29:D30"/>
    <mergeCell ref="C49:C50"/>
    <mergeCell ref="C51:C52"/>
    <mergeCell ref="C53:C54"/>
    <mergeCell ref="C55:C56"/>
    <mergeCell ref="D7:D8"/>
    <mergeCell ref="D9:D10"/>
    <mergeCell ref="D11:D12"/>
    <mergeCell ref="D13:D14"/>
    <mergeCell ref="D15:D16"/>
    <mergeCell ref="D17:D18"/>
    <mergeCell ref="C37:C38"/>
    <mergeCell ref="C39:C40"/>
    <mergeCell ref="C41:C42"/>
    <mergeCell ref="C43:C44"/>
    <mergeCell ref="C45:C46"/>
    <mergeCell ref="C47:C48"/>
    <mergeCell ref="C25:C26"/>
    <mergeCell ref="C27:C28"/>
    <mergeCell ref="C29:C30"/>
    <mergeCell ref="C31:C32"/>
    <mergeCell ref="C33:C34"/>
    <mergeCell ref="C35:C36"/>
    <mergeCell ref="B55:B56"/>
    <mergeCell ref="C7:C8"/>
    <mergeCell ref="C9:C10"/>
    <mergeCell ref="C11:C12"/>
    <mergeCell ref="C13:C14"/>
    <mergeCell ref="C15:C16"/>
    <mergeCell ref="C17:C18"/>
    <mergeCell ref="C19:C20"/>
    <mergeCell ref="C21:C22"/>
    <mergeCell ref="C23:C24"/>
    <mergeCell ref="B43:B44"/>
    <mergeCell ref="B45:B46"/>
    <mergeCell ref="B47:B48"/>
    <mergeCell ref="B49:B50"/>
    <mergeCell ref="B51:B52"/>
    <mergeCell ref="B53:B54"/>
    <mergeCell ref="B31:B32"/>
    <mergeCell ref="B33:B34"/>
    <mergeCell ref="B35:B36"/>
    <mergeCell ref="B37:B38"/>
    <mergeCell ref="B39:B40"/>
    <mergeCell ref="B41:B42"/>
    <mergeCell ref="B19:B20"/>
    <mergeCell ref="B21:B22"/>
    <mergeCell ref="B23:B24"/>
    <mergeCell ref="B25:B26"/>
    <mergeCell ref="B27:B28"/>
    <mergeCell ref="B29:B30"/>
    <mergeCell ref="A49:A50"/>
    <mergeCell ref="A51:A52"/>
    <mergeCell ref="A53:A54"/>
    <mergeCell ref="A55:A56"/>
    <mergeCell ref="B7:B8"/>
    <mergeCell ref="B9:B10"/>
    <mergeCell ref="B11:B12"/>
    <mergeCell ref="B13:B14"/>
    <mergeCell ref="B15:B16"/>
    <mergeCell ref="B17:B18"/>
    <mergeCell ref="A37:A38"/>
    <mergeCell ref="A39:A40"/>
    <mergeCell ref="A41:A42"/>
    <mergeCell ref="A43:A44"/>
    <mergeCell ref="A45:A46"/>
    <mergeCell ref="A47:A48"/>
    <mergeCell ref="A25:A26"/>
    <mergeCell ref="A27:A28"/>
    <mergeCell ref="A29:A30"/>
    <mergeCell ref="A31:A32"/>
    <mergeCell ref="A33:A34"/>
    <mergeCell ref="A35:A36"/>
    <mergeCell ref="A13:A14"/>
    <mergeCell ref="A15:A16"/>
    <mergeCell ref="A17:A18"/>
    <mergeCell ref="A19:A20"/>
    <mergeCell ref="A21:A22"/>
    <mergeCell ref="A23:A24"/>
    <mergeCell ref="A1:K1"/>
    <mergeCell ref="C2:F2"/>
    <mergeCell ref="H4:J4"/>
    <mergeCell ref="A7:A8"/>
    <mergeCell ref="A9:A10"/>
    <mergeCell ref="A11:A12"/>
  </mergeCells>
  <dataValidations count="2">
    <dataValidation type="list" allowBlank="1" showInputMessage="1" showErrorMessage="1" promptTitle="種目" prompt="種目を矢印ボタンを押してリストの中から選択して下さい。" sqref="C7:C56">
      <formula1>"　,WD"</formula1>
    </dataValidation>
    <dataValidation type="list" allowBlank="1" showInputMessage="1" showErrorMessage="1" promptTitle="他の出場種目" prompt="リストの中から選択して下さい" sqref="K7:K56">
      <formula1>"　,WS"</formula1>
    </dataValidation>
  </dataValidations>
  <printOptions horizontalCentered="1"/>
  <pageMargins left="0.59" right="0.59" top="0.59" bottom="0.59"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I6" sqref="I6"/>
    </sheetView>
  </sheetViews>
  <sheetFormatPr defaultColWidth="9.00390625" defaultRowHeight="13.5"/>
  <cols>
    <col min="1" max="1" width="2.625" style="52" customWidth="1"/>
    <col min="2" max="2" width="2.625" style="103" customWidth="1"/>
    <col min="3" max="3" width="8.125" style="0" customWidth="1"/>
    <col min="4" max="5" width="2.625" style="8" customWidth="1"/>
    <col min="6" max="8" width="13.625" style="0" customWidth="1"/>
    <col min="9" max="9" width="8.875" style="0" customWidth="1"/>
    <col min="10" max="10" width="6.50390625" style="8" customWidth="1"/>
    <col min="11" max="11" width="16.625" style="0" customWidth="1"/>
    <col min="12" max="12" width="4.25390625" style="0" customWidth="1"/>
    <col min="14" max="14" width="17.875" style="0" customWidth="1"/>
  </cols>
  <sheetData>
    <row r="1" spans="1:13" ht="26.25" customHeight="1">
      <c r="A1" s="213" t="str">
        <f>'表紙ＭＤ１'!N2</f>
        <v>2019年度　第68回近畿総合バドミントン選手権大会申込書</v>
      </c>
      <c r="B1" s="213"/>
      <c r="C1" s="213"/>
      <c r="D1" s="213"/>
      <c r="E1" s="213"/>
      <c r="F1" s="213"/>
      <c r="G1" s="213"/>
      <c r="H1" s="213"/>
      <c r="I1" s="213"/>
      <c r="J1" s="213"/>
      <c r="K1" s="213"/>
      <c r="M1" s="52" t="s">
        <v>2</v>
      </c>
    </row>
    <row r="2" spans="1:18" ht="27" customHeight="1">
      <c r="A2" s="5"/>
      <c r="B2" s="5"/>
      <c r="C2" s="213" t="s">
        <v>54</v>
      </c>
      <c r="D2" s="214"/>
      <c r="E2" s="214"/>
      <c r="F2" s="251"/>
      <c r="G2" s="152" t="s">
        <v>55</v>
      </c>
      <c r="I2" s="93"/>
      <c r="J2" s="94" t="s">
        <v>2</v>
      </c>
      <c r="K2" s="43" t="str">
        <f>'表紙ＭＤ１'!K2</f>
        <v>　</v>
      </c>
      <c r="M2" s="52" t="s">
        <v>7</v>
      </c>
      <c r="N2" s="137">
        <f>'表紙ＭＤ１'!N4</f>
        <v>43556</v>
      </c>
      <c r="O2" s="138"/>
      <c r="Q2" s="52"/>
      <c r="R2" s="151"/>
    </row>
    <row r="3" spans="1:18" ht="10.5" customHeight="1">
      <c r="A3" s="5"/>
      <c r="B3" s="5"/>
      <c r="C3" s="5"/>
      <c r="D3" s="5"/>
      <c r="E3" s="5"/>
      <c r="F3" s="132"/>
      <c r="G3" s="14"/>
      <c r="H3" s="94"/>
      <c r="I3" s="93"/>
      <c r="J3" s="93"/>
      <c r="K3" s="139"/>
      <c r="M3" s="52"/>
      <c r="N3" s="140"/>
      <c r="O3" s="138"/>
      <c r="Q3" s="52"/>
      <c r="R3" s="151"/>
    </row>
    <row r="4" spans="3:11" ht="13.5">
      <c r="C4" s="92"/>
      <c r="D4" s="93"/>
      <c r="E4" s="93"/>
      <c r="F4" s="92"/>
      <c r="G4" s="92"/>
      <c r="H4" s="250" t="str">
        <f>K2&amp;"バドミントン協会"</f>
        <v>　バドミントン協会</v>
      </c>
      <c r="I4" s="250"/>
      <c r="J4" s="250"/>
      <c r="K4" s="141"/>
    </row>
    <row r="5" spans="2:14" ht="13.5">
      <c r="B5" s="252" t="s">
        <v>56</v>
      </c>
      <c r="C5" s="253"/>
      <c r="D5" s="253"/>
      <c r="E5" s="253"/>
      <c r="F5" s="253"/>
      <c r="G5" s="253"/>
      <c r="H5" s="253"/>
      <c r="I5" s="253"/>
      <c r="J5" s="253"/>
      <c r="K5" s="253"/>
      <c r="N5" s="142"/>
    </row>
    <row r="6" spans="2:13" ht="27" customHeight="1">
      <c r="B6" s="53"/>
      <c r="C6" s="45" t="s">
        <v>24</v>
      </c>
      <c r="D6" s="46" t="s">
        <v>25</v>
      </c>
      <c r="E6" s="63" t="s">
        <v>26</v>
      </c>
      <c r="F6" s="45" t="s">
        <v>27</v>
      </c>
      <c r="G6" s="45" t="s">
        <v>28</v>
      </c>
      <c r="H6" s="45" t="s">
        <v>29</v>
      </c>
      <c r="I6" s="143" t="s">
        <v>30</v>
      </c>
      <c r="J6" s="144" t="s">
        <v>31</v>
      </c>
      <c r="K6" s="45" t="s">
        <v>57</v>
      </c>
      <c r="M6" s="139" t="s">
        <v>24</v>
      </c>
    </row>
    <row r="7" spans="1:14" ht="13.5">
      <c r="A7" s="229">
        <v>1</v>
      </c>
      <c r="B7" s="230" t="str">
        <f>LEFT(K2,1)</f>
        <v>　</v>
      </c>
      <c r="C7" s="232"/>
      <c r="D7" s="232"/>
      <c r="E7" s="56"/>
      <c r="F7" s="71"/>
      <c r="G7" s="71"/>
      <c r="H7" s="71"/>
      <c r="I7" s="146" t="s">
        <v>34</v>
      </c>
      <c r="J7" s="31" t="s">
        <v>34</v>
      </c>
      <c r="K7" s="147" t="s">
        <v>3</v>
      </c>
      <c r="M7" s="8" t="s">
        <v>58</v>
      </c>
      <c r="N7" t="s">
        <v>59</v>
      </c>
    </row>
    <row r="8" spans="1:13" ht="13.5">
      <c r="A8" s="229"/>
      <c r="B8" s="231"/>
      <c r="C8" s="233"/>
      <c r="D8" s="233"/>
      <c r="E8" s="56"/>
      <c r="F8" s="69"/>
      <c r="G8" s="69"/>
      <c r="H8" s="69"/>
      <c r="I8" s="156"/>
      <c r="J8" s="26">
        <f>IF(I8="","",DATEDIF(I8,#REF!,"Y")&amp;"歳")</f>
      </c>
      <c r="K8" s="157"/>
      <c r="M8" s="8"/>
    </row>
    <row r="9" spans="1:13" ht="13.5">
      <c r="A9" s="229">
        <v>2</v>
      </c>
      <c r="B9" s="230" t="str">
        <f>LEFT(K2,1)</f>
        <v>　</v>
      </c>
      <c r="C9" s="232"/>
      <c r="D9" s="232"/>
      <c r="E9" s="56"/>
      <c r="F9" s="71"/>
      <c r="G9" s="71"/>
      <c r="H9" s="71"/>
      <c r="I9" s="146"/>
      <c r="J9" s="31">
        <f>IF(I9="","",DATEDIF(I9,N2,"Y")&amp;"歳")</f>
      </c>
      <c r="K9" s="147" t="s">
        <v>3</v>
      </c>
      <c r="M9" s="8"/>
    </row>
    <row r="10" spans="1:13" ht="13.5">
      <c r="A10" s="229"/>
      <c r="B10" s="231"/>
      <c r="C10" s="233"/>
      <c r="D10" s="233"/>
      <c r="E10" s="56"/>
      <c r="F10" s="69"/>
      <c r="G10" s="69"/>
      <c r="H10" s="69"/>
      <c r="I10" s="156"/>
      <c r="J10" s="26">
        <f>IF(I10="","",DATEDIF(I10,N2,"Y")&amp;"歳")</f>
      </c>
      <c r="K10" s="157"/>
      <c r="M10" s="8"/>
    </row>
    <row r="11" spans="1:11" ht="13.5">
      <c r="A11" s="229">
        <v>3</v>
      </c>
      <c r="B11" s="230" t="str">
        <f>LEFT(K2,1)</f>
        <v>　</v>
      </c>
      <c r="C11" s="232"/>
      <c r="D11" s="232"/>
      <c r="E11" s="56"/>
      <c r="F11" s="71"/>
      <c r="G11" s="71"/>
      <c r="H11" s="71"/>
      <c r="I11" s="146"/>
      <c r="J11" s="31">
        <f>IF(I11="","",DATEDIF(I11,N2,"Y")&amp;"歳")</f>
      </c>
      <c r="K11" s="147" t="s">
        <v>3</v>
      </c>
    </row>
    <row r="12" spans="1:11" ht="13.5">
      <c r="A12" s="229"/>
      <c r="B12" s="231"/>
      <c r="C12" s="233"/>
      <c r="D12" s="233"/>
      <c r="E12" s="56"/>
      <c r="F12" s="69"/>
      <c r="G12" s="69"/>
      <c r="H12" s="69"/>
      <c r="I12" s="156"/>
      <c r="J12" s="26">
        <f>IF(I12="","",DATEDIF(I12,N2,"Y")&amp;"歳")</f>
      </c>
      <c r="K12" s="157"/>
    </row>
    <row r="13" spans="1:11" ht="13.5">
      <c r="A13" s="229">
        <v>4</v>
      </c>
      <c r="B13" s="230" t="str">
        <f>LEFT(K2,1)</f>
        <v>　</v>
      </c>
      <c r="C13" s="232"/>
      <c r="D13" s="232"/>
      <c r="E13" s="56"/>
      <c r="F13" s="71"/>
      <c r="G13" s="71"/>
      <c r="H13" s="71"/>
      <c r="I13" s="146"/>
      <c r="J13" s="31">
        <f>IF(I13="","",DATEDIF(I13,N2,"Y")&amp;"歳")</f>
      </c>
      <c r="K13" s="147" t="s">
        <v>3</v>
      </c>
    </row>
    <row r="14" spans="1:11" ht="13.5">
      <c r="A14" s="229"/>
      <c r="B14" s="231"/>
      <c r="C14" s="233"/>
      <c r="D14" s="233"/>
      <c r="E14" s="56"/>
      <c r="F14" s="69"/>
      <c r="G14" s="69"/>
      <c r="H14" s="69"/>
      <c r="I14" s="156"/>
      <c r="J14" s="26">
        <f>IF(I14="","",DATEDIF(I14,N2,"Y")&amp;"歳")</f>
      </c>
      <c r="K14" s="157"/>
    </row>
    <row r="15" spans="1:11" ht="13.5">
      <c r="A15" s="229">
        <v>5</v>
      </c>
      <c r="B15" s="230" t="str">
        <f>LEFT(K2,1)</f>
        <v>　</v>
      </c>
      <c r="C15" s="232"/>
      <c r="D15" s="232"/>
      <c r="E15" s="56"/>
      <c r="F15" s="71"/>
      <c r="G15" s="71"/>
      <c r="H15" s="71"/>
      <c r="I15" s="146"/>
      <c r="J15" s="31">
        <f>IF(I15="","",DATEDIF(I15,N2,"Y")&amp;"歳")</f>
      </c>
      <c r="K15" s="147" t="s">
        <v>3</v>
      </c>
    </row>
    <row r="16" spans="1:11" ht="13.5">
      <c r="A16" s="229"/>
      <c r="B16" s="231"/>
      <c r="C16" s="233"/>
      <c r="D16" s="233"/>
      <c r="E16" s="56"/>
      <c r="F16" s="69"/>
      <c r="G16" s="69"/>
      <c r="H16" s="69"/>
      <c r="I16" s="156"/>
      <c r="J16" s="26">
        <f>IF(I16="","",DATEDIF(I16,N2,"Y")&amp;"歳")</f>
      </c>
      <c r="K16" s="157"/>
    </row>
    <row r="17" spans="1:11" ht="13.5">
      <c r="A17" s="229">
        <v>6</v>
      </c>
      <c r="B17" s="230" t="str">
        <f>LEFT(K2,1)</f>
        <v>　</v>
      </c>
      <c r="C17" s="232"/>
      <c r="D17" s="232"/>
      <c r="E17" s="56"/>
      <c r="F17" s="71"/>
      <c r="G17" s="71"/>
      <c r="H17" s="71"/>
      <c r="I17" s="146"/>
      <c r="J17" s="31">
        <f>IF(I17="","",DATEDIF(I17,N2,"Y")&amp;"歳")</f>
      </c>
      <c r="K17" s="147" t="s">
        <v>3</v>
      </c>
    </row>
    <row r="18" spans="1:11" ht="13.5">
      <c r="A18" s="229"/>
      <c r="B18" s="231"/>
      <c r="C18" s="233"/>
      <c r="D18" s="233"/>
      <c r="E18" s="56"/>
      <c r="F18" s="69"/>
      <c r="G18" s="69"/>
      <c r="H18" s="69"/>
      <c r="I18" s="156"/>
      <c r="J18" s="26">
        <f>IF(I18="","",DATEDIF(I18,N2,"Y")&amp;"歳")</f>
      </c>
      <c r="K18" s="157"/>
    </row>
    <row r="19" spans="1:11" ht="13.5">
      <c r="A19" s="229">
        <v>7</v>
      </c>
      <c r="B19" s="230" t="str">
        <f>LEFT(K2,1)</f>
        <v>　</v>
      </c>
      <c r="C19" s="232"/>
      <c r="D19" s="232"/>
      <c r="E19" s="56"/>
      <c r="F19" s="71"/>
      <c r="G19" s="71"/>
      <c r="H19" s="71"/>
      <c r="I19" s="146"/>
      <c r="J19" s="31">
        <f>IF(I19="","",DATEDIF(I19,N2,"Y")&amp;"歳")</f>
      </c>
      <c r="K19" s="147" t="s">
        <v>3</v>
      </c>
    </row>
    <row r="20" spans="1:11" ht="13.5">
      <c r="A20" s="229"/>
      <c r="B20" s="231"/>
      <c r="C20" s="233"/>
      <c r="D20" s="233"/>
      <c r="E20" s="56"/>
      <c r="F20" s="69"/>
      <c r="G20" s="69"/>
      <c r="H20" s="69"/>
      <c r="I20" s="156"/>
      <c r="J20" s="26">
        <f>IF(I20="","",DATEDIF(I20,N2,"Y")&amp;"歳")</f>
      </c>
      <c r="K20" s="157"/>
    </row>
    <row r="21" spans="1:11" ht="13.5">
      <c r="A21" s="229">
        <v>8</v>
      </c>
      <c r="B21" s="230" t="str">
        <f>LEFT(K2,1)</f>
        <v>　</v>
      </c>
      <c r="C21" s="232"/>
      <c r="D21" s="232"/>
      <c r="E21" s="56"/>
      <c r="F21" s="71"/>
      <c r="G21" s="71"/>
      <c r="H21" s="71"/>
      <c r="I21" s="146"/>
      <c r="J21" s="31">
        <f>IF(I21="","",DATEDIF(I21,N2,"Y")&amp;"歳")</f>
      </c>
      <c r="K21" s="147" t="s">
        <v>3</v>
      </c>
    </row>
    <row r="22" spans="1:11" ht="13.5">
      <c r="A22" s="229"/>
      <c r="B22" s="231"/>
      <c r="C22" s="233"/>
      <c r="D22" s="233"/>
      <c r="E22" s="56"/>
      <c r="F22" s="69"/>
      <c r="G22" s="69"/>
      <c r="H22" s="69"/>
      <c r="I22" s="156"/>
      <c r="J22" s="26">
        <f>IF(I22="","",DATEDIF(I22,N2,"Y")&amp;"歳")</f>
      </c>
      <c r="K22" s="157"/>
    </row>
    <row r="23" spans="1:11" ht="13.5">
      <c r="A23" s="229">
        <v>9</v>
      </c>
      <c r="B23" s="230" t="str">
        <f>LEFT(K2,1)</f>
        <v>　</v>
      </c>
      <c r="C23" s="232"/>
      <c r="D23" s="232"/>
      <c r="E23" s="56"/>
      <c r="F23" s="71"/>
      <c r="G23" s="71"/>
      <c r="H23" s="71"/>
      <c r="I23" s="146"/>
      <c r="J23" s="31">
        <f>IF(I23="","",DATEDIF(I23,N2,"Y")&amp;"歳")</f>
      </c>
      <c r="K23" s="147" t="s">
        <v>3</v>
      </c>
    </row>
    <row r="24" spans="1:11" ht="13.5">
      <c r="A24" s="229"/>
      <c r="B24" s="231"/>
      <c r="C24" s="233"/>
      <c r="D24" s="233"/>
      <c r="E24" s="56"/>
      <c r="F24" s="69"/>
      <c r="G24" s="69"/>
      <c r="H24" s="69"/>
      <c r="I24" s="156"/>
      <c r="J24" s="26">
        <f>IF(I24="","",DATEDIF(I24,N2,"Y")&amp;"歳")</f>
      </c>
      <c r="K24" s="157"/>
    </row>
    <row r="25" spans="1:11" ht="13.5">
      <c r="A25" s="229">
        <v>10</v>
      </c>
      <c r="B25" s="230" t="str">
        <f>LEFT(K2,1)</f>
        <v>　</v>
      </c>
      <c r="C25" s="232"/>
      <c r="D25" s="232"/>
      <c r="E25" s="56"/>
      <c r="F25" s="71"/>
      <c r="G25" s="71"/>
      <c r="H25" s="71"/>
      <c r="I25" s="146"/>
      <c r="J25" s="31">
        <f>IF(I25="","",DATEDIF(I25,N2,"Y")&amp;"歳")</f>
      </c>
      <c r="K25" s="147" t="s">
        <v>3</v>
      </c>
    </row>
    <row r="26" spans="1:11" ht="13.5">
      <c r="A26" s="229"/>
      <c r="B26" s="231"/>
      <c r="C26" s="233"/>
      <c r="D26" s="233"/>
      <c r="E26" s="56"/>
      <c r="F26" s="69"/>
      <c r="G26" s="69"/>
      <c r="H26" s="69"/>
      <c r="I26" s="156"/>
      <c r="J26" s="26">
        <f>IF(I26="","",DATEDIF(I26,N2,"Y")&amp;"歳")</f>
      </c>
      <c r="K26" s="157"/>
    </row>
    <row r="27" spans="1:11" ht="13.5">
      <c r="A27" s="229">
        <v>11</v>
      </c>
      <c r="B27" s="230" t="str">
        <f>LEFT(K2,1)</f>
        <v>　</v>
      </c>
      <c r="C27" s="232"/>
      <c r="D27" s="232"/>
      <c r="E27" s="56"/>
      <c r="F27" s="71"/>
      <c r="G27" s="71"/>
      <c r="H27" s="71"/>
      <c r="I27" s="146"/>
      <c r="J27" s="31">
        <f>IF(I27="","",DATEDIF(I27,N2,"Y")&amp;"歳")</f>
      </c>
      <c r="K27" s="147" t="s">
        <v>3</v>
      </c>
    </row>
    <row r="28" spans="1:11" ht="13.5">
      <c r="A28" s="229"/>
      <c r="B28" s="231"/>
      <c r="C28" s="233"/>
      <c r="D28" s="233"/>
      <c r="E28" s="56"/>
      <c r="F28" s="69"/>
      <c r="G28" s="69"/>
      <c r="H28" s="69"/>
      <c r="I28" s="156"/>
      <c r="J28" s="26">
        <f>IF(I28="","",DATEDIF(I28,N2,"Y")&amp;"歳")</f>
      </c>
      <c r="K28" s="157"/>
    </row>
    <row r="29" spans="1:11" ht="13.5">
      <c r="A29" s="229">
        <v>12</v>
      </c>
      <c r="B29" s="230" t="str">
        <f>LEFT(K2,1)</f>
        <v>　</v>
      </c>
      <c r="C29" s="232"/>
      <c r="D29" s="232"/>
      <c r="E29" s="56"/>
      <c r="F29" s="71"/>
      <c r="G29" s="71"/>
      <c r="H29" s="71"/>
      <c r="I29" s="146"/>
      <c r="J29" s="31">
        <f>IF(I29="","",DATEDIF(I29,N2,"Y")&amp;"歳")</f>
      </c>
      <c r="K29" s="147" t="s">
        <v>3</v>
      </c>
    </row>
    <row r="30" spans="1:11" ht="13.5">
      <c r="A30" s="229"/>
      <c r="B30" s="231"/>
      <c r="C30" s="233"/>
      <c r="D30" s="233"/>
      <c r="E30" s="56"/>
      <c r="F30" s="69"/>
      <c r="G30" s="69"/>
      <c r="H30" s="69"/>
      <c r="I30" s="156"/>
      <c r="J30" s="26">
        <f>IF(I30="","",DATEDIF(I30,N2,"Y")&amp;"歳")</f>
      </c>
      <c r="K30" s="157"/>
    </row>
    <row r="31" spans="1:11" ht="13.5">
      <c r="A31" s="229">
        <v>13</v>
      </c>
      <c r="B31" s="230" t="str">
        <f>LEFT(K2,1)</f>
        <v>　</v>
      </c>
      <c r="C31" s="232"/>
      <c r="D31" s="232"/>
      <c r="E31" s="56"/>
      <c r="F31" s="71"/>
      <c r="G31" s="71"/>
      <c r="H31" s="71"/>
      <c r="I31" s="146"/>
      <c r="J31" s="31">
        <f>IF(I31="","",DATEDIF(I31,N2,"Y")&amp;"歳")</f>
      </c>
      <c r="K31" s="147" t="s">
        <v>3</v>
      </c>
    </row>
    <row r="32" spans="1:11" ht="13.5">
      <c r="A32" s="229"/>
      <c r="B32" s="231"/>
      <c r="C32" s="233"/>
      <c r="D32" s="233"/>
      <c r="E32" s="56"/>
      <c r="F32" s="69"/>
      <c r="G32" s="69"/>
      <c r="H32" s="69"/>
      <c r="I32" s="156"/>
      <c r="J32" s="26">
        <f>IF(I32="","",DATEDIF(I32,N2,"Y")&amp;"歳")</f>
      </c>
      <c r="K32" s="157"/>
    </row>
    <row r="33" spans="1:11" ht="13.5">
      <c r="A33" s="229">
        <v>14</v>
      </c>
      <c r="B33" s="230" t="str">
        <f>LEFT(K2,1)</f>
        <v>　</v>
      </c>
      <c r="C33" s="232"/>
      <c r="D33" s="232"/>
      <c r="E33" s="56"/>
      <c r="F33" s="71"/>
      <c r="G33" s="71"/>
      <c r="H33" s="71"/>
      <c r="I33" s="146"/>
      <c r="J33" s="31">
        <f>IF(I33="","",DATEDIF(I33,N2,"Y")&amp;"歳")</f>
      </c>
      <c r="K33" s="147" t="s">
        <v>3</v>
      </c>
    </row>
    <row r="34" spans="1:11" ht="13.5">
      <c r="A34" s="229"/>
      <c r="B34" s="231"/>
      <c r="C34" s="233"/>
      <c r="D34" s="233"/>
      <c r="E34" s="56"/>
      <c r="F34" s="69"/>
      <c r="G34" s="69"/>
      <c r="H34" s="69"/>
      <c r="I34" s="156"/>
      <c r="J34" s="26">
        <f>IF(I34="","",DATEDIF(I34,N2,"Y")&amp;"歳")</f>
      </c>
      <c r="K34" s="157"/>
    </row>
    <row r="35" spans="1:11" ht="13.5">
      <c r="A35" s="229">
        <v>15</v>
      </c>
      <c r="B35" s="230" t="str">
        <f>LEFT(K2,1)</f>
        <v>　</v>
      </c>
      <c r="C35" s="232"/>
      <c r="D35" s="232"/>
      <c r="E35" s="56"/>
      <c r="F35" s="71"/>
      <c r="G35" s="71"/>
      <c r="H35" s="71"/>
      <c r="I35" s="146"/>
      <c r="J35" s="31">
        <f>IF(I35="","",DATEDIF(I35,N2,"Y")&amp;"歳")</f>
      </c>
      <c r="K35" s="147" t="s">
        <v>3</v>
      </c>
    </row>
    <row r="36" spans="1:11" ht="13.5">
      <c r="A36" s="229"/>
      <c r="B36" s="231"/>
      <c r="C36" s="233"/>
      <c r="D36" s="233"/>
      <c r="E36" s="56"/>
      <c r="F36" s="69"/>
      <c r="G36" s="69"/>
      <c r="H36" s="69"/>
      <c r="I36" s="156"/>
      <c r="J36" s="26">
        <f>IF(I36="","",DATEDIF(I36,N2,"Y")&amp;"歳")</f>
      </c>
      <c r="K36" s="157"/>
    </row>
    <row r="37" spans="1:11" ht="13.5">
      <c r="A37" s="229">
        <v>16</v>
      </c>
      <c r="B37" s="230" t="str">
        <f>LEFT(K2,1)</f>
        <v>　</v>
      </c>
      <c r="C37" s="232"/>
      <c r="D37" s="232"/>
      <c r="E37" s="56"/>
      <c r="F37" s="71"/>
      <c r="G37" s="71"/>
      <c r="H37" s="71"/>
      <c r="I37" s="146"/>
      <c r="J37" s="31">
        <f>IF(I37="","",DATEDIF(I37,N2,"Y")&amp;"歳")</f>
      </c>
      <c r="K37" s="147" t="s">
        <v>3</v>
      </c>
    </row>
    <row r="38" spans="1:11" ht="13.5">
      <c r="A38" s="229"/>
      <c r="B38" s="231"/>
      <c r="C38" s="233"/>
      <c r="D38" s="233"/>
      <c r="E38" s="56"/>
      <c r="F38" s="69"/>
      <c r="G38" s="69"/>
      <c r="H38" s="69"/>
      <c r="I38" s="156"/>
      <c r="J38" s="26">
        <f>IF(I38="","",DATEDIF(I38,N2,"Y")&amp;"歳")</f>
      </c>
      <c r="K38" s="157"/>
    </row>
    <row r="39" spans="1:11" ht="13.5">
      <c r="A39" s="229">
        <v>17</v>
      </c>
      <c r="B39" s="230" t="str">
        <f>LEFT(K2)</f>
        <v>　</v>
      </c>
      <c r="C39" s="232"/>
      <c r="D39" s="232"/>
      <c r="E39" s="56"/>
      <c r="F39" s="71"/>
      <c r="G39" s="71"/>
      <c r="H39" s="71"/>
      <c r="I39" s="146"/>
      <c r="J39" s="31">
        <f>IF(I39="","",DATEDIF(I39,N2,"Y")&amp;"歳")</f>
      </c>
      <c r="K39" s="147" t="s">
        <v>3</v>
      </c>
    </row>
    <row r="40" spans="1:11" ht="13.5">
      <c r="A40" s="229"/>
      <c r="B40" s="231"/>
      <c r="C40" s="233"/>
      <c r="D40" s="233"/>
      <c r="E40" s="56"/>
      <c r="F40" s="69"/>
      <c r="G40" s="69"/>
      <c r="H40" s="69"/>
      <c r="I40" s="156"/>
      <c r="J40" s="26">
        <f>IF(I40="","",DATEDIF(I40,N2,"Y")&amp;"歳")</f>
      </c>
      <c r="K40" s="157"/>
    </row>
    <row r="41" spans="1:11" ht="13.5">
      <c r="A41" s="229">
        <v>18</v>
      </c>
      <c r="B41" s="230" t="str">
        <f>LEFT(K2,1)</f>
        <v>　</v>
      </c>
      <c r="C41" s="232"/>
      <c r="D41" s="232"/>
      <c r="E41" s="56"/>
      <c r="F41" s="71"/>
      <c r="G41" s="71"/>
      <c r="H41" s="71"/>
      <c r="I41" s="146"/>
      <c r="J41" s="31">
        <f>IF(I41="","",DATEDIF(I41,N2,"Y")&amp;"歳")</f>
      </c>
      <c r="K41" s="147" t="s">
        <v>3</v>
      </c>
    </row>
    <row r="42" spans="1:11" ht="13.5">
      <c r="A42" s="229"/>
      <c r="B42" s="231"/>
      <c r="C42" s="233"/>
      <c r="D42" s="233"/>
      <c r="E42" s="56"/>
      <c r="F42" s="69"/>
      <c r="G42" s="69"/>
      <c r="H42" s="69"/>
      <c r="I42" s="156"/>
      <c r="J42" s="26">
        <f>IF(I42="","",DATEDIF(I42,N2,"Y")&amp;"歳")</f>
      </c>
      <c r="K42" s="157"/>
    </row>
    <row r="43" spans="1:11" ht="13.5">
      <c r="A43" s="229">
        <v>19</v>
      </c>
      <c r="B43" s="230" t="str">
        <f>LEFT(K2,1)</f>
        <v>　</v>
      </c>
      <c r="C43" s="232"/>
      <c r="D43" s="232"/>
      <c r="E43" s="56"/>
      <c r="F43" s="71"/>
      <c r="G43" s="71"/>
      <c r="H43" s="71"/>
      <c r="I43" s="146"/>
      <c r="J43" s="31">
        <f>IF(I43="","",DATEDIF(I43,N2,"Y")&amp;"歳")</f>
      </c>
      <c r="K43" s="147" t="s">
        <v>3</v>
      </c>
    </row>
    <row r="44" spans="1:11" ht="13.5">
      <c r="A44" s="229"/>
      <c r="B44" s="231"/>
      <c r="C44" s="233"/>
      <c r="D44" s="233"/>
      <c r="E44" s="56"/>
      <c r="F44" s="69"/>
      <c r="G44" s="69"/>
      <c r="H44" s="69"/>
      <c r="I44" s="156"/>
      <c r="J44" s="26">
        <f>IF(I44="","",DATEDIF(I44,N2,"Y")&amp;"歳")</f>
      </c>
      <c r="K44" s="157"/>
    </row>
    <row r="45" spans="1:11" ht="13.5">
      <c r="A45" s="229">
        <v>20</v>
      </c>
      <c r="B45" s="230" t="str">
        <f>LEFT(K2,1)</f>
        <v>　</v>
      </c>
      <c r="C45" s="232"/>
      <c r="D45" s="232"/>
      <c r="E45" s="56"/>
      <c r="F45" s="71"/>
      <c r="G45" s="71"/>
      <c r="H45" s="71"/>
      <c r="I45" s="146"/>
      <c r="J45" s="31">
        <f>IF(I45="","",DATEDIF(I45,N2,"Y")&amp;"歳")</f>
      </c>
      <c r="K45" s="147" t="s">
        <v>3</v>
      </c>
    </row>
    <row r="46" spans="1:11" ht="13.5">
      <c r="A46" s="229"/>
      <c r="B46" s="231"/>
      <c r="C46" s="233"/>
      <c r="D46" s="233"/>
      <c r="E46" s="56"/>
      <c r="F46" s="69"/>
      <c r="G46" s="69"/>
      <c r="H46" s="69"/>
      <c r="I46" s="156"/>
      <c r="J46" s="26">
        <f>IF(I46="","",DATEDIF(I46,N2,"Y")&amp;"歳")</f>
      </c>
      <c r="K46" s="157"/>
    </row>
    <row r="47" spans="1:11" ht="13.5">
      <c r="A47" s="229">
        <v>21</v>
      </c>
      <c r="B47" s="230" t="str">
        <f>LEFT(K2,1)</f>
        <v>　</v>
      </c>
      <c r="C47" s="232"/>
      <c r="D47" s="232"/>
      <c r="E47" s="56"/>
      <c r="F47" s="71"/>
      <c r="G47" s="71"/>
      <c r="H47" s="71"/>
      <c r="I47" s="146"/>
      <c r="J47" s="31">
        <f>IF(I47="","",DATEDIF(I47,N2,"Y")&amp;"歳")</f>
      </c>
      <c r="K47" s="147" t="s">
        <v>3</v>
      </c>
    </row>
    <row r="48" spans="1:11" ht="13.5">
      <c r="A48" s="229"/>
      <c r="B48" s="231"/>
      <c r="C48" s="233"/>
      <c r="D48" s="233"/>
      <c r="E48" s="56"/>
      <c r="F48" s="69"/>
      <c r="G48" s="69"/>
      <c r="H48" s="69"/>
      <c r="I48" s="156"/>
      <c r="J48" s="26">
        <f>IF(I48="","",DATEDIF(I48,N2,"Y")&amp;"歳")</f>
      </c>
      <c r="K48" s="157"/>
    </row>
    <row r="49" spans="1:11" ht="13.5">
      <c r="A49" s="229">
        <v>22</v>
      </c>
      <c r="B49" s="230" t="str">
        <f>LEFT(K2,1)</f>
        <v>　</v>
      </c>
      <c r="C49" s="232"/>
      <c r="D49" s="232"/>
      <c r="E49" s="56"/>
      <c r="F49" s="71"/>
      <c r="G49" s="71"/>
      <c r="H49" s="71"/>
      <c r="I49" s="146"/>
      <c r="J49" s="31">
        <f>IF(I49="","",DATEDIF(I49,N2,"Y")&amp;"歳")</f>
      </c>
      <c r="K49" s="147" t="s">
        <v>3</v>
      </c>
    </row>
    <row r="50" spans="1:11" ht="13.5">
      <c r="A50" s="229"/>
      <c r="B50" s="231"/>
      <c r="C50" s="233"/>
      <c r="D50" s="233"/>
      <c r="E50" s="56"/>
      <c r="F50" s="69"/>
      <c r="G50" s="69"/>
      <c r="H50" s="69"/>
      <c r="I50" s="156"/>
      <c r="J50" s="26">
        <f>IF(I50="","",DATEDIF(I50,N2,"Y")&amp;"歳")</f>
      </c>
      <c r="K50" s="157"/>
    </row>
    <row r="51" spans="1:11" ht="13.5">
      <c r="A51" s="229">
        <v>23</v>
      </c>
      <c r="B51" s="230" t="str">
        <f>LEFT(K2,1)</f>
        <v>　</v>
      </c>
      <c r="C51" s="232"/>
      <c r="D51" s="232"/>
      <c r="E51" s="56"/>
      <c r="F51" s="71"/>
      <c r="G51" s="71"/>
      <c r="H51" s="71"/>
      <c r="I51" s="146"/>
      <c r="J51" s="31">
        <f>IF(I51="","",DATEDIF(I51,N2,"Y")&amp;"歳")</f>
      </c>
      <c r="K51" s="147" t="s">
        <v>3</v>
      </c>
    </row>
    <row r="52" spans="1:11" ht="13.5">
      <c r="A52" s="229"/>
      <c r="B52" s="231"/>
      <c r="C52" s="233"/>
      <c r="D52" s="233"/>
      <c r="E52" s="56"/>
      <c r="F52" s="69"/>
      <c r="G52" s="69"/>
      <c r="H52" s="69"/>
      <c r="I52" s="156"/>
      <c r="J52" s="26">
        <f>IF(I52="","",DATEDIF(I52,N2,"Y")&amp;"歳")</f>
      </c>
      <c r="K52" s="157"/>
    </row>
    <row r="53" spans="1:11" ht="13.5">
      <c r="A53" s="229">
        <v>24</v>
      </c>
      <c r="B53" s="230" t="str">
        <f>LEFT(K2,1)</f>
        <v>　</v>
      </c>
      <c r="C53" s="232"/>
      <c r="D53" s="232"/>
      <c r="E53" s="56"/>
      <c r="F53" s="71"/>
      <c r="G53" s="71"/>
      <c r="H53" s="71"/>
      <c r="I53" s="146"/>
      <c r="J53" s="31">
        <f>IF(I53="","",DATEDIF(I53,N2,"Y")&amp;"歳")</f>
      </c>
      <c r="K53" s="147" t="s">
        <v>3</v>
      </c>
    </row>
    <row r="54" spans="1:11" ht="13.5">
      <c r="A54" s="229"/>
      <c r="B54" s="231"/>
      <c r="C54" s="233"/>
      <c r="D54" s="233"/>
      <c r="E54" s="56"/>
      <c r="F54" s="69"/>
      <c r="G54" s="69"/>
      <c r="H54" s="69"/>
      <c r="I54" s="156"/>
      <c r="J54" s="26">
        <f>IF(I54="","",DATEDIF(I54,N2,"Y")&amp;"歳")</f>
      </c>
      <c r="K54" s="157"/>
    </row>
    <row r="55" spans="1:11" ht="13.5">
      <c r="A55" s="229">
        <v>25</v>
      </c>
      <c r="B55" s="230" t="str">
        <f>LEFT(K2,1)</f>
        <v>　</v>
      </c>
      <c r="C55" s="232"/>
      <c r="D55" s="232"/>
      <c r="E55" s="56"/>
      <c r="F55" s="71"/>
      <c r="G55" s="71"/>
      <c r="H55" s="71"/>
      <c r="I55" s="146"/>
      <c r="J55" s="31">
        <f>IF(I55="","",DATEDIF(I55,N2,"Y")&amp;"歳")</f>
      </c>
      <c r="K55" s="147" t="s">
        <v>3</v>
      </c>
    </row>
    <row r="56" spans="1:11" ht="13.5">
      <c r="A56" s="229"/>
      <c r="B56" s="231"/>
      <c r="C56" s="233"/>
      <c r="D56" s="233"/>
      <c r="E56" s="56"/>
      <c r="F56" s="69"/>
      <c r="G56" s="69"/>
      <c r="H56" s="69"/>
      <c r="I56" s="156"/>
      <c r="J56" s="26">
        <f>IF(I56="","",DATEDIF(I56,N2,"Y")&amp;"歳")</f>
      </c>
      <c r="K56" s="157"/>
    </row>
  </sheetData>
  <sheetProtection formatCells="0"/>
  <mergeCells count="104">
    <mergeCell ref="D53:D54"/>
    <mergeCell ref="D55:D56"/>
    <mergeCell ref="D41:D42"/>
    <mergeCell ref="D43:D44"/>
    <mergeCell ref="D45:D46"/>
    <mergeCell ref="D47:D48"/>
    <mergeCell ref="D49:D50"/>
    <mergeCell ref="D51:D52"/>
    <mergeCell ref="D29:D30"/>
    <mergeCell ref="D31:D32"/>
    <mergeCell ref="D33:D34"/>
    <mergeCell ref="D35:D36"/>
    <mergeCell ref="D37:D38"/>
    <mergeCell ref="D39:D40"/>
    <mergeCell ref="D17:D18"/>
    <mergeCell ref="D19:D20"/>
    <mergeCell ref="D21:D22"/>
    <mergeCell ref="D23:D24"/>
    <mergeCell ref="D25:D26"/>
    <mergeCell ref="D27:D28"/>
    <mergeCell ref="C47:C48"/>
    <mergeCell ref="C49:C50"/>
    <mergeCell ref="C51:C52"/>
    <mergeCell ref="C53:C54"/>
    <mergeCell ref="C55:C56"/>
    <mergeCell ref="D7:D8"/>
    <mergeCell ref="D9:D10"/>
    <mergeCell ref="D11:D12"/>
    <mergeCell ref="D13:D14"/>
    <mergeCell ref="D15:D16"/>
    <mergeCell ref="C35:C36"/>
    <mergeCell ref="C37:C38"/>
    <mergeCell ref="C39:C40"/>
    <mergeCell ref="C41:C42"/>
    <mergeCell ref="C43:C44"/>
    <mergeCell ref="C45:C46"/>
    <mergeCell ref="C23:C24"/>
    <mergeCell ref="C25:C26"/>
    <mergeCell ref="C27:C28"/>
    <mergeCell ref="C29:C30"/>
    <mergeCell ref="C31:C32"/>
    <mergeCell ref="C33:C34"/>
    <mergeCell ref="B53:B54"/>
    <mergeCell ref="B55:B56"/>
    <mergeCell ref="C7:C8"/>
    <mergeCell ref="C9:C10"/>
    <mergeCell ref="C11:C12"/>
    <mergeCell ref="C13:C14"/>
    <mergeCell ref="C15:C16"/>
    <mergeCell ref="C17:C18"/>
    <mergeCell ref="C19:C20"/>
    <mergeCell ref="C21:C22"/>
    <mergeCell ref="B41:B42"/>
    <mergeCell ref="B43:B44"/>
    <mergeCell ref="B45:B46"/>
    <mergeCell ref="B47:B48"/>
    <mergeCell ref="B49:B50"/>
    <mergeCell ref="B51:B52"/>
    <mergeCell ref="B29:B30"/>
    <mergeCell ref="B31:B32"/>
    <mergeCell ref="B33:B34"/>
    <mergeCell ref="B35:B36"/>
    <mergeCell ref="B37:B38"/>
    <mergeCell ref="B39:B40"/>
    <mergeCell ref="B17:B18"/>
    <mergeCell ref="B19:B20"/>
    <mergeCell ref="B21:B22"/>
    <mergeCell ref="B23:B24"/>
    <mergeCell ref="B25:B26"/>
    <mergeCell ref="B27:B28"/>
    <mergeCell ref="A47:A48"/>
    <mergeCell ref="A49:A50"/>
    <mergeCell ref="A51:A52"/>
    <mergeCell ref="A53:A54"/>
    <mergeCell ref="A55:A56"/>
    <mergeCell ref="B7:B8"/>
    <mergeCell ref="B9:B10"/>
    <mergeCell ref="B11:B12"/>
    <mergeCell ref="B13:B14"/>
    <mergeCell ref="B15:B16"/>
    <mergeCell ref="A35:A36"/>
    <mergeCell ref="A37:A38"/>
    <mergeCell ref="A39:A40"/>
    <mergeCell ref="A41:A42"/>
    <mergeCell ref="A43:A44"/>
    <mergeCell ref="A45:A46"/>
    <mergeCell ref="A23:A24"/>
    <mergeCell ref="A25:A26"/>
    <mergeCell ref="A27:A28"/>
    <mergeCell ref="A29:A30"/>
    <mergeCell ref="A31:A32"/>
    <mergeCell ref="A33:A34"/>
    <mergeCell ref="A11:A12"/>
    <mergeCell ref="A13:A14"/>
    <mergeCell ref="A15:A16"/>
    <mergeCell ref="A17:A18"/>
    <mergeCell ref="A19:A20"/>
    <mergeCell ref="A21:A22"/>
    <mergeCell ref="A1:K1"/>
    <mergeCell ref="C2:F2"/>
    <mergeCell ref="H4:J4"/>
    <mergeCell ref="B5:K5"/>
    <mergeCell ref="A7:A8"/>
    <mergeCell ref="A9:A10"/>
  </mergeCells>
  <dataValidations count="1">
    <dataValidation type="list" allowBlank="1" showInputMessage="1" showErrorMessage="1" promptTitle="種目" prompt="種目を矢印ボタンを押してリストの中から選択して下さい。" sqref="C7:C56">
      <formula1>"　,MIX"</formula1>
    </dataValidation>
  </dataValidations>
  <printOptions horizontalCentered="1"/>
  <pageMargins left="0.59" right="0.59" top="0.59" bottom="0.59" header="0.51" footer="0.51"/>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R56"/>
  <sheetViews>
    <sheetView showZeros="0" zoomScalePageLayoutView="0" workbookViewId="0" topLeftCell="A1">
      <selection activeCell="I6" sqref="I6:K6"/>
    </sheetView>
  </sheetViews>
  <sheetFormatPr defaultColWidth="9.00390625" defaultRowHeight="13.5"/>
  <cols>
    <col min="1" max="1" width="2.625" style="52" customWidth="1"/>
    <col min="2" max="2" width="2.625" style="103" customWidth="1"/>
    <col min="3" max="3" width="8.125" style="0" customWidth="1"/>
    <col min="4" max="5" width="2.625" style="8" customWidth="1"/>
    <col min="6" max="8" width="13.625" style="0" customWidth="1"/>
    <col min="9" max="9" width="8.875" style="0" customWidth="1"/>
    <col min="10" max="10" width="6.50390625" style="0" customWidth="1"/>
    <col min="11" max="11" width="16.625" style="0" customWidth="1"/>
    <col min="12" max="12" width="4.25390625" style="0" customWidth="1"/>
    <col min="14" max="14" width="18.75390625" style="0" customWidth="1"/>
  </cols>
  <sheetData>
    <row r="1" spans="1:13" ht="26.25" customHeight="1">
      <c r="A1" s="213" t="str">
        <f>'表紙ＭＤ１'!N2</f>
        <v>2019年度　第68回近畿総合バドミントン選手権大会申込書</v>
      </c>
      <c r="B1" s="213"/>
      <c r="C1" s="213"/>
      <c r="D1" s="213"/>
      <c r="E1" s="213"/>
      <c r="F1" s="213"/>
      <c r="G1" s="213"/>
      <c r="H1" s="213"/>
      <c r="I1" s="213"/>
      <c r="J1" s="213"/>
      <c r="K1" s="213"/>
      <c r="M1" s="52" t="s">
        <v>2</v>
      </c>
    </row>
    <row r="2" spans="1:18" ht="27" customHeight="1">
      <c r="A2" s="5"/>
      <c r="B2" s="5"/>
      <c r="C2" s="254" t="s">
        <v>54</v>
      </c>
      <c r="D2" s="255"/>
      <c r="E2" s="255"/>
      <c r="F2" s="256"/>
      <c r="G2" s="153" t="s">
        <v>60</v>
      </c>
      <c r="I2" s="94"/>
      <c r="J2" s="94" t="s">
        <v>2</v>
      </c>
      <c r="K2" s="43" t="str">
        <f>'表紙ＭＤ１'!K2</f>
        <v>　</v>
      </c>
      <c r="M2" s="52" t="s">
        <v>7</v>
      </c>
      <c r="N2" s="137">
        <f>'表紙ＭＤ１'!N4</f>
        <v>43556</v>
      </c>
      <c r="O2" s="138"/>
      <c r="Q2" s="52"/>
      <c r="R2" s="151"/>
    </row>
    <row r="3" spans="1:18" ht="10.5" customHeight="1">
      <c r="A3" s="5"/>
      <c r="B3" s="5"/>
      <c r="C3" s="259" t="s">
        <v>61</v>
      </c>
      <c r="D3" s="260"/>
      <c r="E3" s="260"/>
      <c r="F3" s="261"/>
      <c r="G3" s="14"/>
      <c r="H3" s="94"/>
      <c r="I3" s="94"/>
      <c r="J3" s="94"/>
      <c r="K3" s="139"/>
      <c r="M3" s="52"/>
      <c r="N3" s="140"/>
      <c r="O3" s="138"/>
      <c r="Q3" s="52"/>
      <c r="R3" s="151"/>
    </row>
    <row r="4" spans="3:10" ht="13.5">
      <c r="C4" s="262"/>
      <c r="D4" s="263"/>
      <c r="E4" s="263"/>
      <c r="F4" s="264"/>
      <c r="G4" s="92"/>
      <c r="H4" s="250" t="str">
        <f>K2&amp;"バドミントン協会"</f>
        <v>　バドミントン協会</v>
      </c>
      <c r="I4" s="250"/>
      <c r="J4" s="250"/>
    </row>
    <row r="5" spans="3:14" ht="13.5">
      <c r="C5" s="92"/>
      <c r="D5" s="93"/>
      <c r="E5" s="93"/>
      <c r="F5" s="92"/>
      <c r="G5" s="92"/>
      <c r="H5" s="92"/>
      <c r="I5" s="92"/>
      <c r="J5" s="92"/>
      <c r="N5" s="142"/>
    </row>
    <row r="6" spans="2:13" ht="27" customHeight="1">
      <c r="B6" s="53"/>
      <c r="C6" s="45" t="s">
        <v>24</v>
      </c>
      <c r="D6" s="46" t="s">
        <v>25</v>
      </c>
      <c r="E6" s="63" t="s">
        <v>26</v>
      </c>
      <c r="F6" s="45" t="s">
        <v>27</v>
      </c>
      <c r="G6" s="45" t="s">
        <v>28</v>
      </c>
      <c r="H6" s="45" t="s">
        <v>29</v>
      </c>
      <c r="I6" s="143" t="s">
        <v>30</v>
      </c>
      <c r="J6" s="144" t="s">
        <v>31</v>
      </c>
      <c r="K6" s="145" t="s">
        <v>57</v>
      </c>
      <c r="M6" s="139" t="s">
        <v>24</v>
      </c>
    </row>
    <row r="7" spans="1:14" ht="13.5">
      <c r="A7" s="229">
        <v>26</v>
      </c>
      <c r="B7" s="230" t="str">
        <f>LEFT(K2,1)</f>
        <v>　</v>
      </c>
      <c r="C7" s="232"/>
      <c r="D7" s="232"/>
      <c r="E7" s="155"/>
      <c r="F7" s="71"/>
      <c r="G7" s="71"/>
      <c r="H7" s="71"/>
      <c r="I7" s="146" t="s">
        <v>34</v>
      </c>
      <c r="J7" s="31" t="s">
        <v>34</v>
      </c>
      <c r="K7" s="147" t="s">
        <v>3</v>
      </c>
      <c r="M7" s="8" t="s">
        <v>58</v>
      </c>
      <c r="N7" t="s">
        <v>59</v>
      </c>
    </row>
    <row r="8" spans="1:13" ht="13.5">
      <c r="A8" s="229"/>
      <c r="B8" s="231"/>
      <c r="C8" s="233"/>
      <c r="D8" s="233"/>
      <c r="E8" s="155"/>
      <c r="F8" s="69"/>
      <c r="G8" s="69"/>
      <c r="H8" s="69"/>
      <c r="I8" s="156"/>
      <c r="J8" s="26">
        <f>IF(I8="","",DATEDIF(I8,N2,"Y")&amp;"歳")</f>
      </c>
      <c r="K8" s="157"/>
      <c r="M8" s="8"/>
    </row>
    <row r="9" spans="1:13" ht="13.5">
      <c r="A9" s="229">
        <v>27</v>
      </c>
      <c r="B9" s="230" t="str">
        <f>LEFT(K2,1)</f>
        <v>　</v>
      </c>
      <c r="C9" s="232"/>
      <c r="D9" s="232"/>
      <c r="E9" s="155"/>
      <c r="F9" s="71"/>
      <c r="G9" s="71"/>
      <c r="H9" s="71"/>
      <c r="I9" s="146"/>
      <c r="J9" s="31">
        <f>IF(I9="","",DATEDIF(I9,N2,"Y")&amp;"歳")</f>
      </c>
      <c r="K9" s="147" t="s">
        <v>3</v>
      </c>
      <c r="M9" s="8"/>
    </row>
    <row r="10" spans="1:13" ht="13.5">
      <c r="A10" s="229"/>
      <c r="B10" s="231"/>
      <c r="C10" s="233"/>
      <c r="D10" s="233"/>
      <c r="E10" s="155"/>
      <c r="F10" s="69"/>
      <c r="G10" s="69"/>
      <c r="H10" s="69"/>
      <c r="I10" s="156"/>
      <c r="J10" s="26">
        <f>IF(I10="","",DATEDIF(I10,N2,"Y")&amp;"歳")</f>
      </c>
      <c r="K10" s="157"/>
      <c r="M10" s="8"/>
    </row>
    <row r="11" spans="1:11" ht="13.5">
      <c r="A11" s="229">
        <v>28</v>
      </c>
      <c r="B11" s="230" t="str">
        <f>LEFT(K2,1)</f>
        <v>　</v>
      </c>
      <c r="C11" s="232"/>
      <c r="D11" s="232"/>
      <c r="E11" s="155"/>
      <c r="F11" s="71"/>
      <c r="G11" s="71"/>
      <c r="H11" s="71"/>
      <c r="I11" s="146"/>
      <c r="J11" s="31">
        <f>IF(I11="","",DATEDIF(I11,N2,"Y")&amp;"歳")</f>
      </c>
      <c r="K11" s="147" t="s">
        <v>3</v>
      </c>
    </row>
    <row r="12" spans="1:11" ht="13.5">
      <c r="A12" s="229"/>
      <c r="B12" s="231"/>
      <c r="C12" s="233"/>
      <c r="D12" s="233"/>
      <c r="E12" s="155"/>
      <c r="F12" s="69"/>
      <c r="G12" s="69"/>
      <c r="H12" s="69"/>
      <c r="I12" s="156"/>
      <c r="J12" s="26">
        <f>IF(I12="","",DATEDIF(I12,N2,"Y")&amp;"歳")</f>
      </c>
      <c r="K12" s="157"/>
    </row>
    <row r="13" spans="1:11" ht="13.5">
      <c r="A13" s="229">
        <v>29</v>
      </c>
      <c r="B13" s="230" t="str">
        <f>LEFT(K2,1)</f>
        <v>　</v>
      </c>
      <c r="C13" s="232"/>
      <c r="D13" s="232"/>
      <c r="E13" s="155"/>
      <c r="F13" s="71"/>
      <c r="G13" s="71"/>
      <c r="H13" s="71"/>
      <c r="I13" s="146"/>
      <c r="J13" s="31">
        <f>IF(I13="","",DATEDIF(I13,N2,"Y")&amp;"歳")</f>
      </c>
      <c r="K13" s="147" t="s">
        <v>3</v>
      </c>
    </row>
    <row r="14" spans="1:11" ht="13.5">
      <c r="A14" s="229"/>
      <c r="B14" s="231"/>
      <c r="C14" s="233"/>
      <c r="D14" s="233"/>
      <c r="E14" s="155"/>
      <c r="F14" s="69"/>
      <c r="G14" s="69"/>
      <c r="H14" s="69"/>
      <c r="I14" s="156"/>
      <c r="J14" s="26">
        <f>IF(I14="","",DATEDIF(I14,N2,"Y")&amp;"歳")</f>
      </c>
      <c r="K14" s="157"/>
    </row>
    <row r="15" spans="1:11" ht="13.5">
      <c r="A15" s="229">
        <v>30</v>
      </c>
      <c r="B15" s="230" t="str">
        <f>LEFT(K2,1)</f>
        <v>　</v>
      </c>
      <c r="C15" s="232"/>
      <c r="D15" s="232"/>
      <c r="E15" s="155"/>
      <c r="F15" s="71"/>
      <c r="G15" s="71"/>
      <c r="H15" s="71"/>
      <c r="I15" s="146"/>
      <c r="J15" s="31">
        <f>IF(I15="","",DATEDIF(I15,N2,"Y")&amp;"歳")</f>
      </c>
      <c r="K15" s="147" t="s">
        <v>3</v>
      </c>
    </row>
    <row r="16" spans="1:11" ht="13.5">
      <c r="A16" s="229"/>
      <c r="B16" s="231"/>
      <c r="C16" s="233"/>
      <c r="D16" s="233"/>
      <c r="E16" s="155"/>
      <c r="F16" s="69"/>
      <c r="G16" s="69"/>
      <c r="H16" s="69"/>
      <c r="I16" s="156"/>
      <c r="J16" s="26">
        <f>IF(I16="","",DATEDIF(I16,N2,"Y")&amp;"歳")</f>
      </c>
      <c r="K16" s="157"/>
    </row>
    <row r="17" spans="1:11" ht="13.5">
      <c r="A17" s="229">
        <v>31</v>
      </c>
      <c r="B17" s="230" t="str">
        <f>LEFT(K2,1)</f>
        <v>　</v>
      </c>
      <c r="C17" s="232"/>
      <c r="D17" s="232"/>
      <c r="E17" s="155"/>
      <c r="F17" s="71"/>
      <c r="G17" s="71"/>
      <c r="H17" s="71"/>
      <c r="I17" s="146"/>
      <c r="J17" s="31">
        <f>IF(I17="","",DATEDIF(I17,N2,"Y")&amp;"歳")</f>
      </c>
      <c r="K17" s="147" t="s">
        <v>3</v>
      </c>
    </row>
    <row r="18" spans="1:11" ht="13.5">
      <c r="A18" s="229"/>
      <c r="B18" s="231"/>
      <c r="C18" s="233"/>
      <c r="D18" s="233"/>
      <c r="E18" s="155"/>
      <c r="F18" s="69"/>
      <c r="G18" s="69"/>
      <c r="H18" s="69"/>
      <c r="I18" s="156"/>
      <c r="J18" s="26">
        <f>IF(I18="","",DATEDIF(I18,N2,"Y")&amp;"歳")</f>
      </c>
      <c r="K18" s="157"/>
    </row>
    <row r="19" spans="1:11" ht="13.5">
      <c r="A19" s="229">
        <v>32</v>
      </c>
      <c r="B19" s="230" t="str">
        <f>LEFT(K2,1)</f>
        <v>　</v>
      </c>
      <c r="C19" s="232"/>
      <c r="D19" s="232"/>
      <c r="E19" s="155"/>
      <c r="F19" s="71"/>
      <c r="G19" s="71"/>
      <c r="H19" s="71"/>
      <c r="I19" s="146"/>
      <c r="J19" s="31">
        <f>IF(I19="","",DATEDIF(I19,N2,"Y")&amp;"歳")</f>
      </c>
      <c r="K19" s="147" t="s">
        <v>3</v>
      </c>
    </row>
    <row r="20" spans="1:11" ht="13.5">
      <c r="A20" s="229"/>
      <c r="B20" s="231"/>
      <c r="C20" s="233"/>
      <c r="D20" s="233"/>
      <c r="E20" s="155"/>
      <c r="F20" s="69"/>
      <c r="G20" s="69"/>
      <c r="H20" s="69"/>
      <c r="I20" s="156"/>
      <c r="J20" s="26">
        <f>IF(I20="","",DATEDIF(I20,N2,"Y")&amp;"歳")</f>
      </c>
      <c r="K20" s="157"/>
    </row>
    <row r="21" spans="1:11" ht="13.5">
      <c r="A21" s="229">
        <v>33</v>
      </c>
      <c r="B21" s="230" t="str">
        <f>LEFT(K2,1)</f>
        <v>　</v>
      </c>
      <c r="C21" s="232"/>
      <c r="D21" s="232"/>
      <c r="E21" s="155"/>
      <c r="F21" s="71"/>
      <c r="G21" s="71"/>
      <c r="H21" s="71"/>
      <c r="I21" s="146"/>
      <c r="J21" s="31">
        <f>IF(I21="","",DATEDIF(I21,N2,"Y")&amp;"歳")</f>
      </c>
      <c r="K21" s="147" t="s">
        <v>3</v>
      </c>
    </row>
    <row r="22" spans="1:11" ht="13.5">
      <c r="A22" s="229"/>
      <c r="B22" s="231"/>
      <c r="C22" s="233"/>
      <c r="D22" s="233"/>
      <c r="E22" s="155"/>
      <c r="F22" s="69"/>
      <c r="G22" s="69"/>
      <c r="H22" s="69"/>
      <c r="I22" s="156"/>
      <c r="J22" s="26">
        <f>IF(I22="","",DATEDIF(I22,N2,"Y")&amp;"歳")</f>
      </c>
      <c r="K22" s="157"/>
    </row>
    <row r="23" spans="1:11" ht="13.5">
      <c r="A23" s="229">
        <v>34</v>
      </c>
      <c r="B23" s="230" t="str">
        <f>LEFT(K2,1)</f>
        <v>　</v>
      </c>
      <c r="C23" s="232"/>
      <c r="D23" s="232"/>
      <c r="E23" s="155"/>
      <c r="F23" s="71"/>
      <c r="G23" s="71"/>
      <c r="H23" s="71"/>
      <c r="I23" s="146"/>
      <c r="J23" s="31">
        <f>IF(I23="","",DATEDIF(I23,N2,"Y")&amp;"歳")</f>
      </c>
      <c r="K23" s="147" t="s">
        <v>3</v>
      </c>
    </row>
    <row r="24" spans="1:11" ht="13.5">
      <c r="A24" s="229"/>
      <c r="B24" s="231"/>
      <c r="C24" s="233"/>
      <c r="D24" s="233"/>
      <c r="E24" s="155"/>
      <c r="F24" s="69"/>
      <c r="G24" s="69"/>
      <c r="H24" s="69"/>
      <c r="I24" s="156"/>
      <c r="J24" s="26">
        <f>IF(I24="","",DATEDIF(I24,N2,"Y")&amp;"歳")</f>
      </c>
      <c r="K24" s="157"/>
    </row>
    <row r="25" spans="1:11" ht="13.5">
      <c r="A25" s="229">
        <v>35</v>
      </c>
      <c r="B25" s="230" t="str">
        <f>LEFT(K2,1)</f>
        <v>　</v>
      </c>
      <c r="C25" s="232"/>
      <c r="D25" s="232"/>
      <c r="E25" s="155"/>
      <c r="F25" s="71"/>
      <c r="G25" s="71"/>
      <c r="H25" s="71"/>
      <c r="I25" s="146"/>
      <c r="J25" s="31">
        <f>IF(I25="","",DATEDIF(I25,N2,"Y")&amp;"歳")</f>
      </c>
      <c r="K25" s="147" t="s">
        <v>3</v>
      </c>
    </row>
    <row r="26" spans="1:11" ht="13.5">
      <c r="A26" s="229"/>
      <c r="B26" s="231"/>
      <c r="C26" s="233"/>
      <c r="D26" s="233"/>
      <c r="E26" s="155"/>
      <c r="F26" s="69"/>
      <c r="G26" s="69"/>
      <c r="H26" s="69"/>
      <c r="I26" s="156"/>
      <c r="J26" s="26">
        <f>IF(I26="","",DATEDIF(I26,N2,"Y")&amp;"歳")</f>
      </c>
      <c r="K26" s="157"/>
    </row>
    <row r="27" spans="1:11" ht="13.5">
      <c r="A27" s="229">
        <v>36</v>
      </c>
      <c r="B27" s="230" t="str">
        <f>LEFT(K2,1)</f>
        <v>　</v>
      </c>
      <c r="C27" s="257"/>
      <c r="D27" s="232"/>
      <c r="E27" s="155"/>
      <c r="F27" s="71"/>
      <c r="G27" s="71"/>
      <c r="H27" s="71"/>
      <c r="I27" s="146"/>
      <c r="J27" s="31">
        <f>IF(I27="","",DATEDIF(I27,N2,"Y")&amp;"歳")</f>
      </c>
      <c r="K27" s="147" t="s">
        <v>3</v>
      </c>
    </row>
    <row r="28" spans="1:11" ht="13.5">
      <c r="A28" s="229"/>
      <c r="B28" s="231"/>
      <c r="C28" s="258"/>
      <c r="D28" s="233"/>
      <c r="E28" s="155"/>
      <c r="F28" s="69"/>
      <c r="G28" s="69"/>
      <c r="H28" s="69"/>
      <c r="I28" s="156"/>
      <c r="J28" s="26">
        <f>IF(I28="","",DATEDIF(I28,N2,"Y")&amp;"歳")</f>
      </c>
      <c r="K28" s="157"/>
    </row>
    <row r="29" spans="1:11" ht="13.5">
      <c r="A29" s="229">
        <v>37</v>
      </c>
      <c r="B29" s="230" t="str">
        <f>LEFT(K2,1)</f>
        <v>　</v>
      </c>
      <c r="C29" s="257"/>
      <c r="D29" s="232"/>
      <c r="E29" s="155"/>
      <c r="F29" s="71"/>
      <c r="G29" s="71"/>
      <c r="H29" s="71"/>
      <c r="I29" s="146"/>
      <c r="J29" s="31">
        <f>IF(I29="","",DATEDIF(I29,N2,"Y")&amp;"歳")</f>
      </c>
      <c r="K29" s="147" t="s">
        <v>3</v>
      </c>
    </row>
    <row r="30" spans="1:11" ht="13.5">
      <c r="A30" s="229"/>
      <c r="B30" s="231"/>
      <c r="C30" s="258"/>
      <c r="D30" s="233"/>
      <c r="E30" s="155"/>
      <c r="F30" s="69"/>
      <c r="G30" s="69"/>
      <c r="H30" s="69"/>
      <c r="I30" s="156"/>
      <c r="J30" s="26">
        <f>IF(I30="","",DATEDIF(I30,N2,"Y")&amp;"歳")</f>
      </c>
      <c r="K30" s="157"/>
    </row>
    <row r="31" spans="1:11" ht="13.5">
      <c r="A31" s="229">
        <v>38</v>
      </c>
      <c r="B31" s="230" t="str">
        <f>LEFT(K2,1)</f>
        <v>　</v>
      </c>
      <c r="C31" s="257"/>
      <c r="D31" s="232"/>
      <c r="E31" s="155"/>
      <c r="F31" s="71"/>
      <c r="G31" s="71"/>
      <c r="H31" s="71"/>
      <c r="I31" s="146"/>
      <c r="J31" s="31">
        <f>IF(I31="","",DATEDIF(I31,N2,"Y")&amp;"歳")</f>
      </c>
      <c r="K31" s="147" t="s">
        <v>3</v>
      </c>
    </row>
    <row r="32" spans="1:11" ht="13.5">
      <c r="A32" s="229"/>
      <c r="B32" s="231"/>
      <c r="C32" s="258"/>
      <c r="D32" s="233"/>
      <c r="E32" s="155"/>
      <c r="F32" s="69"/>
      <c r="G32" s="69"/>
      <c r="H32" s="69"/>
      <c r="I32" s="156"/>
      <c r="J32" s="26">
        <f>IF(I32="","",DATEDIF(I32,N2,"Y")&amp;"歳")</f>
      </c>
      <c r="K32" s="157"/>
    </row>
    <row r="33" spans="1:11" ht="13.5">
      <c r="A33" s="229">
        <v>39</v>
      </c>
      <c r="B33" s="230" t="str">
        <f>LEFT(K2,1)</f>
        <v>　</v>
      </c>
      <c r="C33" s="257"/>
      <c r="D33" s="232"/>
      <c r="E33" s="155"/>
      <c r="F33" s="71"/>
      <c r="G33" s="71"/>
      <c r="H33" s="71"/>
      <c r="I33" s="146"/>
      <c r="J33" s="31">
        <f>IF(I33="","",DATEDIF(I33,N2,"Y")&amp;"歳")</f>
      </c>
      <c r="K33" s="147" t="s">
        <v>3</v>
      </c>
    </row>
    <row r="34" spans="1:11" ht="13.5">
      <c r="A34" s="229"/>
      <c r="B34" s="231"/>
      <c r="C34" s="258"/>
      <c r="D34" s="233"/>
      <c r="E34" s="155"/>
      <c r="F34" s="69"/>
      <c r="G34" s="69"/>
      <c r="H34" s="69"/>
      <c r="I34" s="156"/>
      <c r="J34" s="26">
        <f>IF(I34="","",DATEDIF(I34,N2,"Y")&amp;"歳")</f>
      </c>
      <c r="K34" s="157"/>
    </row>
    <row r="35" spans="1:11" ht="13.5">
      <c r="A35" s="229">
        <v>40</v>
      </c>
      <c r="B35" s="230" t="str">
        <f>LEFT(K2,1)</f>
        <v>　</v>
      </c>
      <c r="C35" s="257"/>
      <c r="D35" s="232"/>
      <c r="E35" s="155"/>
      <c r="F35" s="71"/>
      <c r="G35" s="71"/>
      <c r="H35" s="71"/>
      <c r="I35" s="146"/>
      <c r="J35" s="31">
        <f>IF(I35="","",DATEDIF(I35,N2,"Y")&amp;"歳")</f>
      </c>
      <c r="K35" s="147" t="s">
        <v>3</v>
      </c>
    </row>
    <row r="36" spans="1:11" ht="13.5">
      <c r="A36" s="229"/>
      <c r="B36" s="231"/>
      <c r="C36" s="258"/>
      <c r="D36" s="233"/>
      <c r="E36" s="155"/>
      <c r="F36" s="69"/>
      <c r="G36" s="69"/>
      <c r="H36" s="69"/>
      <c r="I36" s="156"/>
      <c r="J36" s="26">
        <f>IF(I36="","",DATEDIF(I36,N2,"Y")&amp;"歳")</f>
      </c>
      <c r="K36" s="157"/>
    </row>
    <row r="37" spans="1:11" ht="13.5">
      <c r="A37" s="229">
        <v>41</v>
      </c>
      <c r="B37" s="230" t="str">
        <f>LEFT(K2,1)</f>
        <v>　</v>
      </c>
      <c r="C37" s="257"/>
      <c r="D37" s="232"/>
      <c r="E37" s="155"/>
      <c r="F37" s="71"/>
      <c r="G37" s="71"/>
      <c r="H37" s="71"/>
      <c r="I37" s="146"/>
      <c r="J37" s="31">
        <f>IF(I37="","",DATEDIF(I37,N2,"Y")&amp;"歳")</f>
      </c>
      <c r="K37" s="147" t="s">
        <v>3</v>
      </c>
    </row>
    <row r="38" spans="1:11" ht="13.5">
      <c r="A38" s="229"/>
      <c r="B38" s="231"/>
      <c r="C38" s="258"/>
      <c r="D38" s="233"/>
      <c r="E38" s="155"/>
      <c r="F38" s="69"/>
      <c r="G38" s="69"/>
      <c r="H38" s="69"/>
      <c r="I38" s="156"/>
      <c r="J38" s="26">
        <f>IF(I38="","",DATEDIF(I38,N2,"Y")&amp;"歳")</f>
      </c>
      <c r="K38" s="157"/>
    </row>
    <row r="39" spans="1:11" ht="13.5">
      <c r="A39" s="229">
        <v>42</v>
      </c>
      <c r="B39" s="230" t="str">
        <f>LEFT(K2)</f>
        <v>　</v>
      </c>
      <c r="C39" s="257"/>
      <c r="D39" s="232"/>
      <c r="E39" s="155"/>
      <c r="F39" s="71"/>
      <c r="G39" s="71"/>
      <c r="H39" s="71"/>
      <c r="I39" s="146"/>
      <c r="J39" s="31">
        <f>IF(I39="","",DATEDIF(I39,N2,"Y")&amp;"歳")</f>
      </c>
      <c r="K39" s="147" t="s">
        <v>3</v>
      </c>
    </row>
    <row r="40" spans="1:11" ht="13.5">
      <c r="A40" s="229"/>
      <c r="B40" s="231"/>
      <c r="C40" s="258"/>
      <c r="D40" s="233"/>
      <c r="E40" s="155"/>
      <c r="F40" s="69"/>
      <c r="G40" s="69"/>
      <c r="H40" s="69"/>
      <c r="I40" s="156"/>
      <c r="J40" s="26">
        <f>IF(I40="","",DATEDIF(I40,N2,"Y")&amp;"歳")</f>
      </c>
      <c r="K40" s="157"/>
    </row>
    <row r="41" spans="1:11" ht="13.5">
      <c r="A41" s="229">
        <v>43</v>
      </c>
      <c r="B41" s="230" t="str">
        <f>LEFT(K2,1)</f>
        <v>　</v>
      </c>
      <c r="C41" s="257"/>
      <c r="D41" s="232"/>
      <c r="E41" s="155"/>
      <c r="F41" s="71"/>
      <c r="G41" s="71"/>
      <c r="H41" s="71"/>
      <c r="I41" s="146"/>
      <c r="J41" s="31">
        <f>IF(I41="","",DATEDIF(I41,N2,"Y")&amp;"歳")</f>
      </c>
      <c r="K41" s="147" t="s">
        <v>3</v>
      </c>
    </row>
    <row r="42" spans="1:11" ht="13.5">
      <c r="A42" s="229"/>
      <c r="B42" s="231"/>
      <c r="C42" s="258"/>
      <c r="D42" s="233"/>
      <c r="E42" s="155"/>
      <c r="F42" s="69"/>
      <c r="G42" s="69"/>
      <c r="H42" s="69"/>
      <c r="I42" s="156"/>
      <c r="J42" s="26">
        <f>IF(I42="","",DATEDIF(I42,N2,"Y")&amp;"歳")</f>
      </c>
      <c r="K42" s="157"/>
    </row>
    <row r="43" spans="1:11" ht="13.5">
      <c r="A43" s="229">
        <v>44</v>
      </c>
      <c r="B43" s="230" t="str">
        <f>LEFT(K2,1)</f>
        <v>　</v>
      </c>
      <c r="C43" s="257"/>
      <c r="D43" s="232"/>
      <c r="E43" s="155"/>
      <c r="F43" s="71"/>
      <c r="G43" s="71"/>
      <c r="H43" s="71"/>
      <c r="I43" s="146"/>
      <c r="J43" s="31">
        <f>IF(I43="","",DATEDIF(I43,N2,"Y")&amp;"歳")</f>
      </c>
      <c r="K43" s="147" t="s">
        <v>3</v>
      </c>
    </row>
    <row r="44" spans="1:11" ht="13.5">
      <c r="A44" s="229"/>
      <c r="B44" s="231"/>
      <c r="C44" s="258"/>
      <c r="D44" s="233"/>
      <c r="E44" s="155"/>
      <c r="F44" s="69"/>
      <c r="G44" s="69"/>
      <c r="H44" s="69"/>
      <c r="I44" s="156"/>
      <c r="J44" s="26">
        <f>IF(I44="","",DATEDIF(I44,N2,"Y")&amp;"歳")</f>
      </c>
      <c r="K44" s="157"/>
    </row>
    <row r="45" spans="1:11" ht="13.5">
      <c r="A45" s="229">
        <v>45</v>
      </c>
      <c r="B45" s="230" t="str">
        <f>LEFT(K2,1)</f>
        <v>　</v>
      </c>
      <c r="C45" s="257"/>
      <c r="D45" s="232"/>
      <c r="E45" s="155"/>
      <c r="F45" s="71"/>
      <c r="G45" s="71"/>
      <c r="H45" s="71"/>
      <c r="I45" s="146"/>
      <c r="J45" s="31">
        <f>IF(I45="","",DATEDIF(I45,N2,"Y")&amp;"歳")</f>
      </c>
      <c r="K45" s="147" t="s">
        <v>3</v>
      </c>
    </row>
    <row r="46" spans="1:11" ht="13.5">
      <c r="A46" s="229"/>
      <c r="B46" s="231"/>
      <c r="C46" s="258"/>
      <c r="D46" s="233"/>
      <c r="E46" s="155"/>
      <c r="F46" s="69"/>
      <c r="G46" s="69"/>
      <c r="H46" s="69"/>
      <c r="I46" s="156"/>
      <c r="J46" s="26">
        <f>IF(I46="","",DATEDIF(I46,N2,"Y")&amp;"歳")</f>
      </c>
      <c r="K46" s="157"/>
    </row>
    <row r="47" spans="1:11" ht="13.5">
      <c r="A47" s="229">
        <v>46</v>
      </c>
      <c r="B47" s="230" t="str">
        <f>LEFT(K2,1)</f>
        <v>　</v>
      </c>
      <c r="C47" s="257"/>
      <c r="D47" s="232"/>
      <c r="E47" s="155"/>
      <c r="F47" s="71"/>
      <c r="G47" s="71"/>
      <c r="H47" s="71"/>
      <c r="I47" s="146"/>
      <c r="J47" s="31">
        <f>IF(I47="","",DATEDIF(I47,N2,"Y")&amp;"歳")</f>
      </c>
      <c r="K47" s="147" t="s">
        <v>3</v>
      </c>
    </row>
    <row r="48" spans="1:11" ht="13.5">
      <c r="A48" s="229"/>
      <c r="B48" s="231"/>
      <c r="C48" s="258"/>
      <c r="D48" s="233"/>
      <c r="E48" s="155"/>
      <c r="F48" s="69"/>
      <c r="G48" s="69"/>
      <c r="H48" s="69"/>
      <c r="I48" s="156"/>
      <c r="J48" s="26">
        <f>IF(I48="","",DATEDIF(I48,N2,"Y")&amp;"歳")</f>
      </c>
      <c r="K48" s="157"/>
    </row>
    <row r="49" spans="1:11" ht="13.5">
      <c r="A49" s="229">
        <v>47</v>
      </c>
      <c r="B49" s="230" t="str">
        <f>LEFT(K2,1)</f>
        <v>　</v>
      </c>
      <c r="C49" s="257"/>
      <c r="D49" s="232"/>
      <c r="E49" s="155"/>
      <c r="F49" s="71"/>
      <c r="G49" s="71"/>
      <c r="H49" s="71"/>
      <c r="I49" s="146"/>
      <c r="J49" s="31">
        <f>IF(I49="","",DATEDIF(I49,N2,"Y")&amp;"歳")</f>
      </c>
      <c r="K49" s="147" t="s">
        <v>3</v>
      </c>
    </row>
    <row r="50" spans="1:11" ht="13.5">
      <c r="A50" s="229"/>
      <c r="B50" s="231"/>
      <c r="C50" s="258"/>
      <c r="D50" s="233"/>
      <c r="E50" s="155"/>
      <c r="F50" s="69"/>
      <c r="G50" s="69"/>
      <c r="H50" s="69"/>
      <c r="I50" s="156"/>
      <c r="J50" s="26">
        <f>IF(I50="","",DATEDIF(I50,N2,"Y")&amp;"歳")</f>
      </c>
      <c r="K50" s="157"/>
    </row>
    <row r="51" spans="1:11" ht="13.5">
      <c r="A51" s="229">
        <v>48</v>
      </c>
      <c r="B51" s="230" t="str">
        <f>LEFT(K2,1)</f>
        <v>　</v>
      </c>
      <c r="C51" s="257"/>
      <c r="D51" s="232"/>
      <c r="E51" s="155"/>
      <c r="F51" s="71"/>
      <c r="G51" s="71"/>
      <c r="H51" s="71"/>
      <c r="I51" s="146"/>
      <c r="J51" s="31">
        <f>IF(I51="","",DATEDIF(I51,N2,"Y")&amp;"歳")</f>
      </c>
      <c r="K51" s="147" t="s">
        <v>3</v>
      </c>
    </row>
    <row r="52" spans="1:11" ht="13.5">
      <c r="A52" s="229"/>
      <c r="B52" s="231"/>
      <c r="C52" s="258"/>
      <c r="D52" s="233"/>
      <c r="E52" s="155"/>
      <c r="F52" s="69"/>
      <c r="G52" s="69"/>
      <c r="H52" s="69"/>
      <c r="I52" s="156"/>
      <c r="J52" s="26">
        <f>IF(I52="","",DATEDIF(I52,N2,"Y")&amp;"歳")</f>
      </c>
      <c r="K52" s="157"/>
    </row>
    <row r="53" spans="1:11" ht="13.5">
      <c r="A53" s="229">
        <v>49</v>
      </c>
      <c r="B53" s="230" t="str">
        <f>LEFT(K2,1)</f>
        <v>　</v>
      </c>
      <c r="C53" s="257"/>
      <c r="D53" s="232"/>
      <c r="E53" s="155"/>
      <c r="F53" s="71"/>
      <c r="G53" s="71"/>
      <c r="H53" s="71"/>
      <c r="I53" s="146"/>
      <c r="J53" s="31">
        <f>IF(I53="","",DATEDIF(I53,N2,"Y")&amp;"歳")</f>
      </c>
      <c r="K53" s="147" t="s">
        <v>3</v>
      </c>
    </row>
    <row r="54" spans="1:11" ht="13.5">
      <c r="A54" s="229"/>
      <c r="B54" s="231"/>
      <c r="C54" s="258"/>
      <c r="D54" s="233"/>
      <c r="E54" s="155"/>
      <c r="F54" s="69"/>
      <c r="G54" s="69"/>
      <c r="H54" s="69"/>
      <c r="I54" s="156"/>
      <c r="J54" s="26">
        <f>IF(I54="","",DATEDIF(I54,N2,"Y")&amp;"歳")</f>
      </c>
      <c r="K54" s="157"/>
    </row>
    <row r="55" spans="1:11" ht="13.5">
      <c r="A55" s="229">
        <v>50</v>
      </c>
      <c r="B55" s="230" t="str">
        <f>LEFT(K2,1)</f>
        <v>　</v>
      </c>
      <c r="C55" s="257"/>
      <c r="D55" s="232"/>
      <c r="E55" s="155"/>
      <c r="F55" s="71"/>
      <c r="G55" s="71"/>
      <c r="H55" s="71"/>
      <c r="I55" s="146"/>
      <c r="J55" s="31">
        <f>IF(I55="","",DATEDIF(I55,N2,"Y")&amp;"歳")</f>
      </c>
      <c r="K55" s="147" t="s">
        <v>3</v>
      </c>
    </row>
    <row r="56" spans="1:11" ht="13.5">
      <c r="A56" s="229"/>
      <c r="B56" s="231"/>
      <c r="C56" s="258"/>
      <c r="D56" s="233"/>
      <c r="E56" s="155"/>
      <c r="F56" s="69"/>
      <c r="G56" s="69"/>
      <c r="H56" s="69"/>
      <c r="I56" s="156"/>
      <c r="J56" s="26">
        <f>IF(I56="","",DATEDIF(I56,N2,"Y")&amp;"歳")</f>
      </c>
      <c r="K56" s="157"/>
    </row>
  </sheetData>
  <sheetProtection formatCells="0"/>
  <mergeCells count="104">
    <mergeCell ref="D55:D56"/>
    <mergeCell ref="C3:F4"/>
    <mergeCell ref="D43:D44"/>
    <mergeCell ref="D45:D46"/>
    <mergeCell ref="D47:D48"/>
    <mergeCell ref="D49:D50"/>
    <mergeCell ref="D51:D52"/>
    <mergeCell ref="D53:D54"/>
    <mergeCell ref="D31:D32"/>
    <mergeCell ref="D33:D34"/>
    <mergeCell ref="D35:D36"/>
    <mergeCell ref="D37:D38"/>
    <mergeCell ref="D39:D40"/>
    <mergeCell ref="D41:D42"/>
    <mergeCell ref="D19:D20"/>
    <mergeCell ref="D21:D22"/>
    <mergeCell ref="D23:D24"/>
    <mergeCell ref="D25:D26"/>
    <mergeCell ref="D27:D28"/>
    <mergeCell ref="D29:D30"/>
    <mergeCell ref="C49:C50"/>
    <mergeCell ref="C51:C52"/>
    <mergeCell ref="C53:C54"/>
    <mergeCell ref="C55:C56"/>
    <mergeCell ref="D7:D8"/>
    <mergeCell ref="D9:D10"/>
    <mergeCell ref="D11:D12"/>
    <mergeCell ref="D13:D14"/>
    <mergeCell ref="D15:D16"/>
    <mergeCell ref="D17:D18"/>
    <mergeCell ref="C37:C38"/>
    <mergeCell ref="C39:C40"/>
    <mergeCell ref="C41:C42"/>
    <mergeCell ref="C43:C44"/>
    <mergeCell ref="C45:C46"/>
    <mergeCell ref="C47:C48"/>
    <mergeCell ref="C25:C26"/>
    <mergeCell ref="C27:C28"/>
    <mergeCell ref="C29:C30"/>
    <mergeCell ref="C31:C32"/>
    <mergeCell ref="C33:C34"/>
    <mergeCell ref="C35:C36"/>
    <mergeCell ref="B55:B56"/>
    <mergeCell ref="C7:C8"/>
    <mergeCell ref="C9:C10"/>
    <mergeCell ref="C11:C12"/>
    <mergeCell ref="C13:C14"/>
    <mergeCell ref="C15:C16"/>
    <mergeCell ref="C17:C18"/>
    <mergeCell ref="C19:C20"/>
    <mergeCell ref="C21:C22"/>
    <mergeCell ref="C23:C24"/>
    <mergeCell ref="B43:B44"/>
    <mergeCell ref="B45:B46"/>
    <mergeCell ref="B47:B48"/>
    <mergeCell ref="B49:B50"/>
    <mergeCell ref="B51:B52"/>
    <mergeCell ref="B53:B54"/>
    <mergeCell ref="B31:B32"/>
    <mergeCell ref="B33:B34"/>
    <mergeCell ref="B35:B36"/>
    <mergeCell ref="B37:B38"/>
    <mergeCell ref="B39:B40"/>
    <mergeCell ref="B41:B42"/>
    <mergeCell ref="B19:B20"/>
    <mergeCell ref="B21:B22"/>
    <mergeCell ref="B23:B24"/>
    <mergeCell ref="B25:B26"/>
    <mergeCell ref="B27:B28"/>
    <mergeCell ref="B29:B30"/>
    <mergeCell ref="A49:A50"/>
    <mergeCell ref="A51:A52"/>
    <mergeCell ref="A53:A54"/>
    <mergeCell ref="A55:A56"/>
    <mergeCell ref="B7:B8"/>
    <mergeCell ref="B9:B10"/>
    <mergeCell ref="B11:B12"/>
    <mergeCell ref="B13:B14"/>
    <mergeCell ref="B15:B16"/>
    <mergeCell ref="B17:B18"/>
    <mergeCell ref="A37:A38"/>
    <mergeCell ref="A39:A40"/>
    <mergeCell ref="A41:A42"/>
    <mergeCell ref="A43:A44"/>
    <mergeCell ref="A45:A46"/>
    <mergeCell ref="A47:A48"/>
    <mergeCell ref="A25:A26"/>
    <mergeCell ref="A27:A28"/>
    <mergeCell ref="A29:A30"/>
    <mergeCell ref="A31:A32"/>
    <mergeCell ref="A33:A34"/>
    <mergeCell ref="A35:A36"/>
    <mergeCell ref="A13:A14"/>
    <mergeCell ref="A15:A16"/>
    <mergeCell ref="A17:A18"/>
    <mergeCell ref="A19:A20"/>
    <mergeCell ref="A21:A22"/>
    <mergeCell ref="A23:A24"/>
    <mergeCell ref="A1:K1"/>
    <mergeCell ref="C2:F2"/>
    <mergeCell ref="H4:J4"/>
    <mergeCell ref="A7:A8"/>
    <mergeCell ref="A9:A10"/>
    <mergeCell ref="A11:A12"/>
  </mergeCells>
  <dataValidations count="2">
    <dataValidation type="list" allowBlank="1" showInputMessage="1" showErrorMessage="1" promptTitle="種目" prompt="種目を矢印ボタンを押してリストの中から選択して下さい。" sqref="C7:C26">
      <formula1>"　,MIX"</formula1>
    </dataValidation>
    <dataValidation type="list" allowBlank="1" showInputMessage="1" showErrorMessage="1" promptTitle="種目" prompt="種目を矢印ボタンを押してリストの中から選択して下さい。" sqref="C27:C56">
      <formula1>"　,MIX,MD,WD"</formula1>
    </dataValidation>
  </dataValidations>
  <printOptions horizontalCentered="1"/>
  <pageMargins left="0.59" right="0.59" top="0.59" bottom="0.59"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R31"/>
  <sheetViews>
    <sheetView showZeros="0" zoomScalePageLayoutView="0" workbookViewId="0" topLeftCell="A1">
      <selection activeCell="I6" sqref="I6:K6"/>
    </sheetView>
  </sheetViews>
  <sheetFormatPr defaultColWidth="9.00390625" defaultRowHeight="13.5"/>
  <cols>
    <col min="1" max="1" width="2.625" style="5" customWidth="1"/>
    <col min="2" max="2" width="2.625" style="7" customWidth="1"/>
    <col min="3" max="3" width="8.125" style="8" customWidth="1"/>
    <col min="4" max="5" width="2.625" style="8" customWidth="1"/>
    <col min="6" max="8" width="13.625" style="0" customWidth="1"/>
    <col min="9" max="9" width="8.875" style="0" customWidth="1"/>
    <col min="10" max="10" width="6.50390625" style="0" customWidth="1"/>
    <col min="11" max="11" width="16.625" style="0" customWidth="1"/>
    <col min="12" max="12" width="4.25390625" style="0" customWidth="1"/>
    <col min="14" max="14" width="15.875" style="0" customWidth="1"/>
  </cols>
  <sheetData>
    <row r="1" spans="1:13" ht="26.25" customHeight="1">
      <c r="A1" s="213" t="str">
        <f>'表紙ＭＤ１'!N2</f>
        <v>2019年度　第68回近畿総合バドミントン選手権大会申込書</v>
      </c>
      <c r="B1" s="213"/>
      <c r="C1" s="213"/>
      <c r="D1" s="213"/>
      <c r="E1" s="213"/>
      <c r="F1" s="213"/>
      <c r="G1" s="213"/>
      <c r="H1" s="213"/>
      <c r="I1" s="213"/>
      <c r="J1" s="213"/>
      <c r="K1" s="213"/>
      <c r="M1" s="52" t="s">
        <v>2</v>
      </c>
    </row>
    <row r="2" spans="2:18" ht="27" customHeight="1">
      <c r="B2" s="5"/>
      <c r="C2" s="213" t="s">
        <v>62</v>
      </c>
      <c r="D2" s="214"/>
      <c r="E2" s="214"/>
      <c r="F2" s="251"/>
      <c r="G2" s="152" t="s">
        <v>55</v>
      </c>
      <c r="I2" s="94"/>
      <c r="J2" s="94" t="s">
        <v>2</v>
      </c>
      <c r="K2" s="43" t="str">
        <f>'表紙ＭＤ１'!K2</f>
        <v>　</v>
      </c>
      <c r="M2" s="52" t="s">
        <v>7</v>
      </c>
      <c r="N2" s="137">
        <f>'表紙ＭＤ１'!N4</f>
        <v>43556</v>
      </c>
      <c r="O2" s="138"/>
      <c r="Q2" s="52"/>
      <c r="R2" s="151"/>
    </row>
    <row r="3" spans="2:18" ht="15" customHeight="1">
      <c r="B3" s="5"/>
      <c r="C3" s="5"/>
      <c r="D3" s="5"/>
      <c r="E3" s="5"/>
      <c r="F3" s="132"/>
      <c r="G3" s="14"/>
      <c r="J3" s="94"/>
      <c r="K3" s="139"/>
      <c r="M3" s="52"/>
      <c r="N3" s="140"/>
      <c r="O3" s="138"/>
      <c r="Q3" s="52"/>
      <c r="R3" s="151"/>
    </row>
    <row r="4" spans="3:11" ht="13.5" customHeight="1">
      <c r="C4" s="93"/>
      <c r="D4" s="93"/>
      <c r="E4" s="93"/>
      <c r="F4" s="92"/>
      <c r="G4" s="92"/>
      <c r="H4" s="250" t="str">
        <f>K2&amp;"バドミントン協会"</f>
        <v>　バドミントン協会</v>
      </c>
      <c r="I4" s="250"/>
      <c r="J4" s="250"/>
      <c r="K4" s="141"/>
    </row>
    <row r="5" spans="3:14" ht="13.5">
      <c r="C5" s="93"/>
      <c r="D5" s="93"/>
      <c r="E5" s="93"/>
      <c r="F5" s="92"/>
      <c r="G5" s="92"/>
      <c r="H5" s="92"/>
      <c r="I5" s="93"/>
      <c r="J5" s="92"/>
      <c r="N5" s="142"/>
    </row>
    <row r="6" spans="2:13" ht="31.5" customHeight="1">
      <c r="B6" s="17"/>
      <c r="C6" s="45" t="s">
        <v>24</v>
      </c>
      <c r="D6" s="46" t="s">
        <v>25</v>
      </c>
      <c r="E6" s="63" t="s">
        <v>26</v>
      </c>
      <c r="F6" s="45" t="s">
        <v>27</v>
      </c>
      <c r="G6" s="45" t="s">
        <v>28</v>
      </c>
      <c r="H6" s="45" t="s">
        <v>29</v>
      </c>
      <c r="I6" s="143" t="s">
        <v>30</v>
      </c>
      <c r="J6" s="144" t="s">
        <v>31</v>
      </c>
      <c r="K6" s="145" t="s">
        <v>32</v>
      </c>
      <c r="M6" s="8" t="s">
        <v>45</v>
      </c>
    </row>
    <row r="7" spans="1:14" ht="27" customHeight="1">
      <c r="A7" s="134">
        <v>1</v>
      </c>
      <c r="B7" s="17" t="str">
        <f>LEFT(K2,1)</f>
        <v>　</v>
      </c>
      <c r="C7" s="56"/>
      <c r="D7" s="135"/>
      <c r="E7" s="56"/>
      <c r="F7" s="136"/>
      <c r="G7" s="136"/>
      <c r="H7" s="136"/>
      <c r="I7" s="146" t="s">
        <v>34</v>
      </c>
      <c r="J7" s="31" t="s">
        <v>34</v>
      </c>
      <c r="K7" s="147"/>
      <c r="M7" s="8" t="s">
        <v>63</v>
      </c>
      <c r="N7" t="s">
        <v>64</v>
      </c>
    </row>
    <row r="8" spans="1:13" ht="27" customHeight="1">
      <c r="A8" s="134">
        <v>2</v>
      </c>
      <c r="B8" s="17" t="str">
        <f>LEFT(K2,1)</f>
        <v>　</v>
      </c>
      <c r="C8" s="56"/>
      <c r="D8" s="135"/>
      <c r="E8" s="56"/>
      <c r="F8" s="136"/>
      <c r="G8" s="136"/>
      <c r="H8" s="136"/>
      <c r="I8" s="148"/>
      <c r="J8" s="17">
        <f>IF(I8="","",DATEDIF(I8,N2,"Y")&amp;"歳")</f>
      </c>
      <c r="K8" s="147"/>
      <c r="M8" s="8"/>
    </row>
    <row r="9" spans="1:13" ht="27" customHeight="1">
      <c r="A9" s="134">
        <v>3</v>
      </c>
      <c r="B9" s="17" t="str">
        <f>LEFT(K2,1)</f>
        <v>　</v>
      </c>
      <c r="C9" s="56"/>
      <c r="D9" s="135"/>
      <c r="E9" s="56"/>
      <c r="F9" s="136"/>
      <c r="G9" s="136"/>
      <c r="H9" s="136"/>
      <c r="I9" s="148"/>
      <c r="J9" s="17">
        <f>IF(I9="","",DATEDIF(I9,N2,"Y")&amp;"歳")</f>
      </c>
      <c r="K9" s="147"/>
      <c r="M9" s="8"/>
    </row>
    <row r="10" spans="1:13" ht="27" customHeight="1">
      <c r="A10" s="134">
        <v>4</v>
      </c>
      <c r="B10" s="17" t="str">
        <f>LEFT(K2,1)</f>
        <v>　</v>
      </c>
      <c r="C10" s="56"/>
      <c r="D10" s="135"/>
      <c r="E10" s="56"/>
      <c r="F10" s="136"/>
      <c r="G10" s="136"/>
      <c r="H10" s="136"/>
      <c r="I10" s="148"/>
      <c r="J10" s="17">
        <f>IF(I10="","",DATEDIF(I10,N2,"Y")&amp;"歳")</f>
      </c>
      <c r="K10" s="147"/>
      <c r="M10" s="8"/>
    </row>
    <row r="11" spans="1:13" ht="27" customHeight="1">
      <c r="A11" s="134">
        <v>5</v>
      </c>
      <c r="B11" s="17" t="str">
        <f>LEFT(K2,1)</f>
        <v>　</v>
      </c>
      <c r="C11" s="56"/>
      <c r="D11" s="135"/>
      <c r="E11" s="56"/>
      <c r="F11" s="136"/>
      <c r="G11" s="136"/>
      <c r="H11" s="136"/>
      <c r="I11" s="148"/>
      <c r="J11" s="17">
        <f>IF(I11="","",DATEDIF(I11,N2,"Y")&amp;"歳")</f>
      </c>
      <c r="K11" s="147"/>
      <c r="M11" s="8"/>
    </row>
    <row r="12" spans="1:13" ht="27" customHeight="1">
      <c r="A12" s="134">
        <v>6</v>
      </c>
      <c r="B12" s="17" t="str">
        <f>LEFT(K2,1)</f>
        <v>　</v>
      </c>
      <c r="C12" s="56"/>
      <c r="D12" s="135"/>
      <c r="E12" s="56"/>
      <c r="F12" s="136"/>
      <c r="G12" s="136"/>
      <c r="H12" s="136"/>
      <c r="I12" s="148"/>
      <c r="J12" s="17">
        <f>IF(I12="","",DATEDIF(I12,N2,"Y")&amp;"歳")</f>
      </c>
      <c r="K12" s="147"/>
      <c r="M12" s="8"/>
    </row>
    <row r="13" spans="1:13" ht="27" customHeight="1">
      <c r="A13" s="134">
        <v>7</v>
      </c>
      <c r="B13" s="17" t="str">
        <f>LEFT(K2,1)</f>
        <v>　</v>
      </c>
      <c r="C13" s="56"/>
      <c r="D13" s="135"/>
      <c r="E13" s="56"/>
      <c r="F13" s="136"/>
      <c r="G13" s="136"/>
      <c r="H13" s="136"/>
      <c r="I13" s="148"/>
      <c r="J13" s="17">
        <f>IF(I13="","",DATEDIF(I13,N2,"Y")&amp;"歳")</f>
      </c>
      <c r="K13" s="147"/>
      <c r="M13" s="8"/>
    </row>
    <row r="14" spans="1:13" ht="27" customHeight="1">
      <c r="A14" s="134">
        <v>8</v>
      </c>
      <c r="B14" s="17" t="str">
        <f>LEFT(K2,1)</f>
        <v>　</v>
      </c>
      <c r="C14" s="56"/>
      <c r="D14" s="135"/>
      <c r="E14" s="56"/>
      <c r="F14" s="136"/>
      <c r="G14" s="136"/>
      <c r="H14" s="136"/>
      <c r="I14" s="148"/>
      <c r="J14" s="17">
        <f>IF(I14="","",DATEDIF(I14,N2,"Y")&amp;"歳")</f>
      </c>
      <c r="K14" s="147"/>
      <c r="M14" s="8"/>
    </row>
    <row r="15" spans="1:13" ht="27" customHeight="1">
      <c r="A15" s="134">
        <v>9</v>
      </c>
      <c r="B15" s="17" t="str">
        <f>LEFT(K2,1)</f>
        <v>　</v>
      </c>
      <c r="C15" s="56"/>
      <c r="D15" s="135"/>
      <c r="E15" s="56"/>
      <c r="F15" s="136"/>
      <c r="G15" s="136"/>
      <c r="H15" s="136"/>
      <c r="I15" s="148"/>
      <c r="J15" s="17">
        <f>IF(I15="","",DATEDIF(I15,N2,"Y")&amp;"歳")</f>
      </c>
      <c r="K15" s="147"/>
      <c r="M15" s="8"/>
    </row>
    <row r="16" spans="1:11" ht="27" customHeight="1">
      <c r="A16" s="134">
        <v>10</v>
      </c>
      <c r="B16" s="17" t="str">
        <f>LEFT(K2,1)</f>
        <v>　</v>
      </c>
      <c r="C16" s="56"/>
      <c r="D16" s="135"/>
      <c r="E16" s="56"/>
      <c r="F16" s="136"/>
      <c r="G16" s="136"/>
      <c r="H16" s="136"/>
      <c r="I16" s="148"/>
      <c r="J16" s="17">
        <f>IF(I16="","",DATEDIF(I16,N2,"Y")&amp;"歳")</f>
      </c>
      <c r="K16" s="147"/>
    </row>
    <row r="17" spans="1:11" ht="27" customHeight="1">
      <c r="A17" s="134">
        <v>11</v>
      </c>
      <c r="B17" s="17" t="str">
        <f>LEFT(K2,1)</f>
        <v>　</v>
      </c>
      <c r="C17" s="56"/>
      <c r="D17" s="135"/>
      <c r="E17" s="56"/>
      <c r="F17" s="136"/>
      <c r="G17" s="136"/>
      <c r="H17" s="136"/>
      <c r="I17" s="148"/>
      <c r="J17" s="17">
        <f>IF(I17="","",DATEDIF(I17,N2,"Y")&amp;"歳")</f>
      </c>
      <c r="K17" s="147"/>
    </row>
    <row r="18" spans="1:11" ht="27" customHeight="1">
      <c r="A18" s="134">
        <v>12</v>
      </c>
      <c r="B18" s="17" t="str">
        <f>LEFT(K2,1)</f>
        <v>　</v>
      </c>
      <c r="C18" s="56"/>
      <c r="D18" s="135"/>
      <c r="E18" s="56"/>
      <c r="F18" s="136"/>
      <c r="G18" s="136"/>
      <c r="H18" s="136"/>
      <c r="I18" s="148"/>
      <c r="J18" s="17">
        <f>IF(I18="","",DATEDIF(I18,N2,"Y")&amp;"歳")</f>
      </c>
      <c r="K18" s="147"/>
    </row>
    <row r="19" spans="1:11" ht="27" customHeight="1">
      <c r="A19" s="134">
        <v>13</v>
      </c>
      <c r="B19" s="17" t="str">
        <f>LEFT(K2,1)</f>
        <v>　</v>
      </c>
      <c r="C19" s="56"/>
      <c r="D19" s="135"/>
      <c r="E19" s="56"/>
      <c r="F19" s="136"/>
      <c r="G19" s="136"/>
      <c r="H19" s="136"/>
      <c r="I19" s="148"/>
      <c r="J19" s="17">
        <f>IF(I19="","",DATEDIF(I19,N2,"Y")&amp;"歳")</f>
      </c>
      <c r="K19" s="147"/>
    </row>
    <row r="20" spans="1:11" ht="27" customHeight="1">
      <c r="A20" s="134">
        <v>14</v>
      </c>
      <c r="B20" s="17" t="str">
        <f>LEFT(K2,1)</f>
        <v>　</v>
      </c>
      <c r="C20" s="56"/>
      <c r="D20" s="135"/>
      <c r="E20" s="56"/>
      <c r="F20" s="136"/>
      <c r="G20" s="136"/>
      <c r="H20" s="136"/>
      <c r="I20" s="148"/>
      <c r="J20" s="17">
        <f>IF(I20="","",DATEDIF(I20,N2,"Y")&amp;"歳")</f>
      </c>
      <c r="K20" s="147"/>
    </row>
    <row r="21" spans="1:11" ht="27" customHeight="1">
      <c r="A21" s="134">
        <v>15</v>
      </c>
      <c r="B21" s="17" t="str">
        <f>LEFT(K2,1)</f>
        <v>　</v>
      </c>
      <c r="C21" s="56"/>
      <c r="D21" s="135"/>
      <c r="E21" s="56"/>
      <c r="F21" s="136"/>
      <c r="G21" s="136"/>
      <c r="H21" s="136"/>
      <c r="I21" s="148"/>
      <c r="J21" s="17">
        <f>IF(I21="","",DATEDIF(I21,N2,"Y")&amp;"歳")</f>
      </c>
      <c r="K21" s="147"/>
    </row>
    <row r="22" spans="1:11" ht="27" customHeight="1">
      <c r="A22" s="134">
        <v>16</v>
      </c>
      <c r="B22" s="17" t="str">
        <f>LEFT(K2,1)</f>
        <v>　</v>
      </c>
      <c r="C22" s="56"/>
      <c r="D22" s="135"/>
      <c r="E22" s="56"/>
      <c r="F22" s="136"/>
      <c r="G22" s="136"/>
      <c r="H22" s="136"/>
      <c r="I22" s="148"/>
      <c r="J22" s="17">
        <f>IF(I22="","",DATEDIF(I22,N2,"Y")&amp;"歳")</f>
      </c>
      <c r="K22" s="147"/>
    </row>
    <row r="23" spans="1:11" ht="27" customHeight="1">
      <c r="A23" s="134">
        <v>17</v>
      </c>
      <c r="B23" s="17" t="str">
        <f>LEFT(K2,1)</f>
        <v>　</v>
      </c>
      <c r="C23" s="56"/>
      <c r="D23" s="135"/>
      <c r="E23" s="56"/>
      <c r="F23" s="136"/>
      <c r="G23" s="136"/>
      <c r="H23" s="136"/>
      <c r="I23" s="148"/>
      <c r="J23" s="17">
        <f>IF(I23="","",DATEDIF(I23,N2,"Y")&amp;"歳")</f>
      </c>
      <c r="K23" s="147"/>
    </row>
    <row r="24" spans="1:11" ht="27" customHeight="1">
      <c r="A24" s="134">
        <v>18</v>
      </c>
      <c r="B24" s="17" t="str">
        <f>LEFT(K2,1)</f>
        <v>　</v>
      </c>
      <c r="C24" s="56"/>
      <c r="D24" s="135"/>
      <c r="E24" s="56"/>
      <c r="F24" s="136"/>
      <c r="G24" s="136"/>
      <c r="H24" s="136"/>
      <c r="I24" s="148"/>
      <c r="J24" s="17">
        <f>IF(I24="","",DATEDIF(I24,N2,"Y")&amp;"歳")</f>
      </c>
      <c r="K24" s="147"/>
    </row>
    <row r="25" spans="1:11" ht="27" customHeight="1">
      <c r="A25" s="134">
        <v>19</v>
      </c>
      <c r="B25" s="17" t="str">
        <f>LEFT(K2,1)</f>
        <v>　</v>
      </c>
      <c r="C25" s="56"/>
      <c r="D25" s="135"/>
      <c r="E25" s="56"/>
      <c r="F25" s="136"/>
      <c r="G25" s="136"/>
      <c r="H25" s="136"/>
      <c r="I25" s="148"/>
      <c r="J25" s="17">
        <f>IF(I25="","",DATEDIF(I25,N2,"Y")&amp;"歳")</f>
      </c>
      <c r="K25" s="147"/>
    </row>
    <row r="26" spans="1:11" ht="27" customHeight="1">
      <c r="A26" s="134">
        <v>20</v>
      </c>
      <c r="B26" s="17" t="str">
        <f>LEFT(K2,1)</f>
        <v>　</v>
      </c>
      <c r="C26" s="56"/>
      <c r="D26" s="135"/>
      <c r="E26" s="56"/>
      <c r="F26" s="136"/>
      <c r="G26" s="136"/>
      <c r="H26" s="136"/>
      <c r="I26" s="148"/>
      <c r="J26" s="17">
        <f>IF(I26="","",DATEDIF(I26,N2,"Y")&amp;"歳")</f>
      </c>
      <c r="K26" s="147"/>
    </row>
    <row r="27" spans="1:11" ht="27" customHeight="1">
      <c r="A27" s="134">
        <v>21</v>
      </c>
      <c r="B27" s="17" t="str">
        <f>LEFT(K2,1)</f>
        <v>　</v>
      </c>
      <c r="C27" s="56"/>
      <c r="D27" s="135"/>
      <c r="E27" s="56"/>
      <c r="F27" s="136"/>
      <c r="G27" s="136"/>
      <c r="H27" s="136"/>
      <c r="I27" s="148"/>
      <c r="J27" s="17">
        <f>IF(I27="","",DATEDIF(I27,N2,"Y")&amp;"歳")</f>
      </c>
      <c r="K27" s="147"/>
    </row>
    <row r="28" spans="1:11" ht="27" customHeight="1">
      <c r="A28" s="134">
        <v>22</v>
      </c>
      <c r="B28" s="17" t="str">
        <f>LEFT(K2,1)</f>
        <v>　</v>
      </c>
      <c r="C28" s="56"/>
      <c r="D28" s="135"/>
      <c r="E28" s="56"/>
      <c r="F28" s="136"/>
      <c r="G28" s="136"/>
      <c r="H28" s="136"/>
      <c r="I28" s="148"/>
      <c r="J28" s="17">
        <f>IF(I28="","",DATEDIF(I28,N2,"Y")&amp;"歳")</f>
      </c>
      <c r="K28" s="147"/>
    </row>
    <row r="29" spans="1:11" ht="27" customHeight="1">
      <c r="A29" s="134">
        <v>23</v>
      </c>
      <c r="B29" s="17" t="str">
        <f>LEFT(K2,1)</f>
        <v>　</v>
      </c>
      <c r="C29" s="56"/>
      <c r="D29" s="135"/>
      <c r="E29" s="56"/>
      <c r="F29" s="136"/>
      <c r="G29" s="136"/>
      <c r="H29" s="136"/>
      <c r="I29" s="148"/>
      <c r="J29" s="17">
        <f>IF(I29="","",DATEDIF(I29,N2,"Y")&amp;"歳")</f>
      </c>
      <c r="K29" s="147"/>
    </row>
    <row r="30" spans="1:11" ht="27" customHeight="1">
      <c r="A30" s="134">
        <v>24</v>
      </c>
      <c r="B30" s="17" t="str">
        <f>LEFT(K2,1)</f>
        <v>　</v>
      </c>
      <c r="C30" s="56"/>
      <c r="D30" s="135"/>
      <c r="E30" s="56"/>
      <c r="F30" s="136"/>
      <c r="G30" s="136"/>
      <c r="H30" s="136"/>
      <c r="I30" s="148"/>
      <c r="J30" s="17">
        <f>IF(I30="","",DATEDIF(I30,N2,"Y")&amp;"歳")</f>
      </c>
      <c r="K30" s="147"/>
    </row>
    <row r="31" spans="1:11" ht="27" customHeight="1">
      <c r="A31" s="134">
        <v>25</v>
      </c>
      <c r="B31" s="17" t="str">
        <f>LEFT(K2,1)</f>
        <v>　</v>
      </c>
      <c r="C31" s="56"/>
      <c r="D31" s="135"/>
      <c r="E31" s="56"/>
      <c r="F31" s="136"/>
      <c r="G31" s="136"/>
      <c r="H31" s="136"/>
      <c r="I31" s="148"/>
      <c r="J31" s="17">
        <f>IF(I31="","",DATEDIF(I31,N2,"Y")&amp;"歳")</f>
      </c>
      <c r="K31" s="149"/>
    </row>
  </sheetData>
  <sheetProtection formatCells="0"/>
  <mergeCells count="3">
    <mergeCell ref="A1:K1"/>
    <mergeCell ref="C2:F2"/>
    <mergeCell ref="H4:J4"/>
  </mergeCells>
  <dataValidations count="2">
    <dataValidation type="list" allowBlank="1" showInputMessage="1" showErrorMessage="1" promptTitle="種目" prompt="種目を矢印ボタンを押してリストの中から選択して下さい。" sqref="C7:C31">
      <formula1>"　,MS"</formula1>
    </dataValidation>
    <dataValidation type="list" allowBlank="1" showInputMessage="1" showErrorMessage="1" promptTitle="他の出場種目" prompt="リストの中から選択して下さい" sqref="K7:K31">
      <formula1>"　,MD"</formula1>
    </dataValidation>
  </dataValidations>
  <printOptions horizontalCentered="1"/>
  <pageMargins left="0.59" right="0.59" top="0.59" bottom="0.59"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R32"/>
  <sheetViews>
    <sheetView showZeros="0" zoomScalePageLayoutView="0" workbookViewId="0" topLeftCell="A1">
      <selection activeCell="I6" sqref="I6:K6"/>
    </sheetView>
  </sheetViews>
  <sheetFormatPr defaultColWidth="9.00390625" defaultRowHeight="13.5"/>
  <cols>
    <col min="1" max="1" width="2.625" style="5" customWidth="1"/>
    <col min="2" max="2" width="2.625" style="7" customWidth="1"/>
    <col min="3" max="3" width="8.125" style="8" customWidth="1"/>
    <col min="4" max="5" width="2.625" style="8" customWidth="1"/>
    <col min="6" max="8" width="13.625" style="0" customWidth="1"/>
    <col min="9" max="9" width="8.875" style="0" customWidth="1"/>
    <col min="10" max="10" width="6.50390625" style="0" customWidth="1"/>
    <col min="11" max="11" width="16.625" style="0" customWidth="1"/>
    <col min="12" max="12" width="4.25390625" style="0" customWidth="1"/>
    <col min="14" max="14" width="15.375" style="0" customWidth="1"/>
  </cols>
  <sheetData>
    <row r="1" spans="1:13" ht="26.25" customHeight="1">
      <c r="A1" s="213" t="str">
        <f>'表紙ＭＤ１'!N2</f>
        <v>2019年度　第68回近畿総合バドミントン選手権大会申込書</v>
      </c>
      <c r="B1" s="213"/>
      <c r="C1" s="213"/>
      <c r="D1" s="213"/>
      <c r="E1" s="213"/>
      <c r="F1" s="213"/>
      <c r="G1" s="213"/>
      <c r="H1" s="213"/>
      <c r="I1" s="213"/>
      <c r="J1" s="213"/>
      <c r="K1" s="213"/>
      <c r="M1" s="52" t="s">
        <v>2</v>
      </c>
    </row>
    <row r="2" spans="2:18" ht="27" customHeight="1">
      <c r="B2" s="5"/>
      <c r="C2" s="213" t="s">
        <v>65</v>
      </c>
      <c r="D2" s="214"/>
      <c r="E2" s="214"/>
      <c r="F2" s="215"/>
      <c r="G2" s="133"/>
      <c r="I2" s="94"/>
      <c r="J2" s="94" t="s">
        <v>2</v>
      </c>
      <c r="K2" s="43" t="str">
        <f>'表紙ＭＤ１'!K2</f>
        <v>　</v>
      </c>
      <c r="M2" s="52" t="s">
        <v>7</v>
      </c>
      <c r="N2" s="137">
        <f>'表紙ＭＤ１'!N4</f>
        <v>43556</v>
      </c>
      <c r="O2" s="138"/>
      <c r="Q2" s="52"/>
      <c r="R2" s="151"/>
    </row>
    <row r="3" spans="2:18" ht="10.5" customHeight="1">
      <c r="B3" s="5"/>
      <c r="C3" s="5"/>
      <c r="D3" s="5"/>
      <c r="E3" s="5"/>
      <c r="F3" s="132"/>
      <c r="G3" s="14"/>
      <c r="H3" s="94"/>
      <c r="I3" s="94"/>
      <c r="J3" s="94"/>
      <c r="K3" s="139"/>
      <c r="M3" s="52"/>
      <c r="N3" s="140"/>
      <c r="O3" s="138"/>
      <c r="Q3" s="52"/>
      <c r="R3" s="151"/>
    </row>
    <row r="4" spans="3:11" ht="13.5" customHeight="1">
      <c r="C4" s="93"/>
      <c r="D4" s="93"/>
      <c r="E4" s="93"/>
      <c r="F4" s="92"/>
      <c r="G4" s="92"/>
      <c r="H4" s="250" t="str">
        <f>K2&amp;"バドミントン協会"</f>
        <v>　バドミントン協会</v>
      </c>
      <c r="I4" s="250"/>
      <c r="J4" s="250"/>
      <c r="K4" s="141"/>
    </row>
    <row r="5" spans="3:14" ht="13.5">
      <c r="C5" s="93"/>
      <c r="D5" s="93"/>
      <c r="E5" s="93"/>
      <c r="F5" s="92"/>
      <c r="G5" s="92"/>
      <c r="H5" s="92"/>
      <c r="I5" s="92"/>
      <c r="J5" s="92"/>
      <c r="N5" s="142"/>
    </row>
    <row r="6" spans="2:13" ht="31.5" customHeight="1">
      <c r="B6" s="17"/>
      <c r="C6" s="45" t="s">
        <v>24</v>
      </c>
      <c r="D6" s="46" t="s">
        <v>25</v>
      </c>
      <c r="E6" s="63" t="s">
        <v>26</v>
      </c>
      <c r="F6" s="45" t="s">
        <v>27</v>
      </c>
      <c r="G6" s="45" t="s">
        <v>28</v>
      </c>
      <c r="H6" s="45" t="s">
        <v>29</v>
      </c>
      <c r="I6" s="143" t="s">
        <v>30</v>
      </c>
      <c r="J6" s="144" t="s">
        <v>31</v>
      </c>
      <c r="K6" s="145" t="s">
        <v>32</v>
      </c>
      <c r="M6" s="8" t="s">
        <v>45</v>
      </c>
    </row>
    <row r="7" spans="1:14" ht="27" customHeight="1">
      <c r="A7" s="134">
        <v>1</v>
      </c>
      <c r="B7" s="17" t="str">
        <f>LEFT(K2,1)</f>
        <v>　</v>
      </c>
      <c r="C7" s="56"/>
      <c r="D7" s="135"/>
      <c r="E7" s="56"/>
      <c r="F7" s="136"/>
      <c r="G7" s="136"/>
      <c r="H7" s="136"/>
      <c r="I7" s="146" t="s">
        <v>34</v>
      </c>
      <c r="J7" s="31" t="s">
        <v>34</v>
      </c>
      <c r="K7" s="147" t="s">
        <v>3</v>
      </c>
      <c r="M7" s="8" t="s">
        <v>66</v>
      </c>
      <c r="N7" t="s">
        <v>67</v>
      </c>
    </row>
    <row r="8" spans="1:13" ht="27" customHeight="1">
      <c r="A8" s="134">
        <v>2</v>
      </c>
      <c r="B8" s="17" t="str">
        <f>LEFT(K2,1)</f>
        <v>　</v>
      </c>
      <c r="C8" s="56"/>
      <c r="D8" s="135"/>
      <c r="E8" s="56"/>
      <c r="F8" s="136"/>
      <c r="G8" s="136"/>
      <c r="H8" s="136"/>
      <c r="I8" s="148"/>
      <c r="J8" s="17">
        <f>IF(I8="","",DATEDIF(I8,N2,"Y")&amp;"歳")</f>
      </c>
      <c r="K8" s="147" t="s">
        <v>3</v>
      </c>
      <c r="M8" s="8"/>
    </row>
    <row r="9" spans="1:13" ht="27" customHeight="1">
      <c r="A9" s="134">
        <v>3</v>
      </c>
      <c r="B9" s="17" t="str">
        <f>LEFT(K2,1)</f>
        <v>　</v>
      </c>
      <c r="C9" s="56"/>
      <c r="D9" s="135"/>
      <c r="E9" s="56"/>
      <c r="F9" s="136"/>
      <c r="G9" s="136"/>
      <c r="H9" s="136"/>
      <c r="I9" s="148"/>
      <c r="J9" s="17">
        <f>IF(I9="","",DATEDIF(I9,N2,"Y")&amp;"歳")</f>
      </c>
      <c r="K9" s="147" t="s">
        <v>3</v>
      </c>
      <c r="M9" s="8"/>
    </row>
    <row r="10" spans="1:13" ht="27" customHeight="1">
      <c r="A10" s="134">
        <v>4</v>
      </c>
      <c r="B10" s="17" t="str">
        <f>LEFT(K2,1)</f>
        <v>　</v>
      </c>
      <c r="C10" s="56"/>
      <c r="D10" s="135"/>
      <c r="E10" s="56"/>
      <c r="F10" s="136"/>
      <c r="G10" s="136"/>
      <c r="H10" s="136"/>
      <c r="I10" s="148"/>
      <c r="J10" s="17">
        <f>IF(I10="","",DATEDIF(I10,N2,"Y")&amp;"歳")</f>
      </c>
      <c r="K10" s="147" t="s">
        <v>3</v>
      </c>
      <c r="M10" s="8"/>
    </row>
    <row r="11" spans="1:13" ht="27" customHeight="1">
      <c r="A11" s="134">
        <v>5</v>
      </c>
      <c r="B11" s="17" t="str">
        <f>LEFT(K2,1)</f>
        <v>　</v>
      </c>
      <c r="C11" s="56"/>
      <c r="D11" s="135"/>
      <c r="E11" s="56"/>
      <c r="F11" s="136"/>
      <c r="G11" s="136"/>
      <c r="H11" s="136"/>
      <c r="I11" s="148"/>
      <c r="J11" s="17">
        <f>IF(I11="","",DATEDIF(I11,N2,"Y")&amp;"歳")</f>
      </c>
      <c r="K11" s="147" t="s">
        <v>3</v>
      </c>
      <c r="M11" s="8"/>
    </row>
    <row r="12" spans="1:13" ht="27" customHeight="1">
      <c r="A12" s="134">
        <v>6</v>
      </c>
      <c r="B12" s="17" t="str">
        <f>LEFT(K2,1)</f>
        <v>　</v>
      </c>
      <c r="C12" s="56"/>
      <c r="D12" s="135"/>
      <c r="E12" s="56"/>
      <c r="F12" s="136"/>
      <c r="G12" s="136"/>
      <c r="H12" s="136"/>
      <c r="I12" s="148"/>
      <c r="J12" s="17">
        <f>IF(I12="","",DATEDIF(I12,N2,"Y")&amp;"歳")</f>
      </c>
      <c r="K12" s="147" t="s">
        <v>3</v>
      </c>
      <c r="M12" s="8"/>
    </row>
    <row r="13" spans="1:13" ht="27" customHeight="1">
      <c r="A13" s="134">
        <v>7</v>
      </c>
      <c r="B13" s="17" t="str">
        <f>LEFT(K2,1)</f>
        <v>　</v>
      </c>
      <c r="C13" s="56"/>
      <c r="D13" s="135"/>
      <c r="E13" s="56"/>
      <c r="F13" s="136"/>
      <c r="G13" s="136"/>
      <c r="H13" s="136"/>
      <c r="I13" s="148"/>
      <c r="J13" s="17">
        <f>IF(I13="","",DATEDIF(I13,N2,"Y")&amp;"歳")</f>
      </c>
      <c r="K13" s="147" t="s">
        <v>3</v>
      </c>
      <c r="M13" s="8"/>
    </row>
    <row r="14" spans="1:13" ht="27" customHeight="1">
      <c r="A14" s="134">
        <v>8</v>
      </c>
      <c r="B14" s="17" t="str">
        <f>LEFT(K2,1)</f>
        <v>　</v>
      </c>
      <c r="C14" s="56"/>
      <c r="D14" s="135"/>
      <c r="E14" s="56"/>
      <c r="F14" s="136"/>
      <c r="G14" s="136"/>
      <c r="H14" s="136"/>
      <c r="I14" s="148"/>
      <c r="J14" s="17">
        <f>IF(I14="","",DATEDIF(I14,N2,"Y")&amp;"歳")</f>
      </c>
      <c r="K14" s="147" t="s">
        <v>3</v>
      </c>
      <c r="M14" s="8"/>
    </row>
    <row r="15" spans="1:11" ht="27" customHeight="1">
      <c r="A15" s="134">
        <v>9</v>
      </c>
      <c r="B15" s="17" t="str">
        <f>LEFT(K2,1)</f>
        <v>　</v>
      </c>
      <c r="C15" s="56"/>
      <c r="D15" s="135"/>
      <c r="E15" s="56"/>
      <c r="F15" s="136"/>
      <c r="G15" s="136"/>
      <c r="H15" s="136"/>
      <c r="I15" s="148"/>
      <c r="J15" s="17">
        <f>IF(I15="","",DATEDIF(I15,N2,"Y")&amp;"歳")</f>
      </c>
      <c r="K15" s="147" t="s">
        <v>3</v>
      </c>
    </row>
    <row r="16" spans="1:11" ht="27" customHeight="1">
      <c r="A16" s="134">
        <v>10</v>
      </c>
      <c r="B16" s="17" t="str">
        <f>LEFT(K2,1)</f>
        <v>　</v>
      </c>
      <c r="C16" s="56"/>
      <c r="D16" s="135"/>
      <c r="E16" s="56"/>
      <c r="F16" s="136"/>
      <c r="G16" s="136"/>
      <c r="H16" s="136"/>
      <c r="I16" s="148"/>
      <c r="J16" s="17">
        <f>IF(I16="","",DATEDIF(I16,N2,"Y")&amp;"歳")</f>
      </c>
      <c r="K16" s="147" t="s">
        <v>3</v>
      </c>
    </row>
    <row r="17" spans="1:11" ht="27" customHeight="1">
      <c r="A17" s="134">
        <v>11</v>
      </c>
      <c r="B17" s="17" t="str">
        <f>LEFT(K2,1)</f>
        <v>　</v>
      </c>
      <c r="C17" s="56"/>
      <c r="D17" s="135"/>
      <c r="E17" s="56"/>
      <c r="F17" s="136"/>
      <c r="G17" s="136"/>
      <c r="H17" s="136"/>
      <c r="I17" s="148"/>
      <c r="J17" s="17">
        <f>IF(I17="","",DATEDIF(I17,N2,"Y")&amp;"歳")</f>
      </c>
      <c r="K17" s="147" t="s">
        <v>3</v>
      </c>
    </row>
    <row r="18" spans="1:11" ht="27" customHeight="1">
      <c r="A18" s="134">
        <v>12</v>
      </c>
      <c r="B18" s="17" t="str">
        <f>LEFT(K2,1)</f>
        <v>　</v>
      </c>
      <c r="C18" s="56"/>
      <c r="D18" s="135"/>
      <c r="E18" s="56"/>
      <c r="F18" s="136"/>
      <c r="G18" s="136"/>
      <c r="H18" s="136"/>
      <c r="I18" s="148"/>
      <c r="J18" s="17">
        <f>IF(I18="","",DATEDIF(I18,N2,"Y")&amp;"歳")</f>
      </c>
      <c r="K18" s="147" t="s">
        <v>3</v>
      </c>
    </row>
    <row r="19" spans="1:11" ht="27" customHeight="1">
      <c r="A19" s="134">
        <v>13</v>
      </c>
      <c r="B19" s="17" t="str">
        <f>LEFT(K2,1)</f>
        <v>　</v>
      </c>
      <c r="C19" s="56"/>
      <c r="D19" s="135"/>
      <c r="E19" s="56"/>
      <c r="F19" s="136"/>
      <c r="G19" s="136"/>
      <c r="H19" s="136"/>
      <c r="I19" s="148"/>
      <c r="J19" s="17">
        <f>IF(I19="","",DATEDIF(I19,N2,"Y")&amp;"歳")</f>
      </c>
      <c r="K19" s="147" t="s">
        <v>3</v>
      </c>
    </row>
    <row r="20" spans="1:11" ht="27" customHeight="1">
      <c r="A20" s="134">
        <v>14</v>
      </c>
      <c r="B20" s="17" t="str">
        <f>LEFT(K2,1)</f>
        <v>　</v>
      </c>
      <c r="C20" s="56"/>
      <c r="D20" s="135"/>
      <c r="E20" s="56"/>
      <c r="F20" s="136"/>
      <c r="G20" s="136"/>
      <c r="H20" s="136"/>
      <c r="I20" s="148"/>
      <c r="J20" s="17">
        <f>IF(I20="","",DATEDIF(I20,N2,"Y")&amp;"歳")</f>
      </c>
      <c r="K20" s="147" t="s">
        <v>3</v>
      </c>
    </row>
    <row r="21" spans="1:11" ht="27" customHeight="1">
      <c r="A21" s="134">
        <v>15</v>
      </c>
      <c r="B21" s="17" t="str">
        <f>LEFT(K2,1)</f>
        <v>　</v>
      </c>
      <c r="C21" s="56"/>
      <c r="D21" s="135"/>
      <c r="E21" s="56"/>
      <c r="F21" s="136"/>
      <c r="G21" s="136"/>
      <c r="H21" s="136"/>
      <c r="I21" s="148"/>
      <c r="J21" s="17">
        <f>IF(I21="","",DATEDIF(I21,N2,"Y")&amp;"歳")</f>
      </c>
      <c r="K21" s="147" t="s">
        <v>3</v>
      </c>
    </row>
    <row r="22" spans="1:11" ht="27" customHeight="1">
      <c r="A22" s="134">
        <v>16</v>
      </c>
      <c r="B22" s="17" t="str">
        <f>LEFT(K2,1)</f>
        <v>　</v>
      </c>
      <c r="C22" s="56"/>
      <c r="D22" s="135"/>
      <c r="E22" s="56"/>
      <c r="F22" s="136"/>
      <c r="G22" s="136"/>
      <c r="H22" s="136"/>
      <c r="I22" s="148"/>
      <c r="J22" s="17">
        <f>IF(I22="","",DATEDIF(I22,N2,"Y")&amp;"歳")</f>
      </c>
      <c r="K22" s="147" t="s">
        <v>3</v>
      </c>
    </row>
    <row r="23" spans="1:11" ht="27" customHeight="1">
      <c r="A23" s="134">
        <v>17</v>
      </c>
      <c r="B23" s="17" t="str">
        <f>LEFT(K2,1)</f>
        <v>　</v>
      </c>
      <c r="C23" s="56"/>
      <c r="D23" s="135"/>
      <c r="E23" s="56"/>
      <c r="F23" s="136"/>
      <c r="G23" s="136"/>
      <c r="H23" s="136"/>
      <c r="I23" s="148"/>
      <c r="J23" s="17">
        <f>IF(I23="","",DATEDIF(I23,N2,"Y")&amp;"歳")</f>
      </c>
      <c r="K23" s="147" t="s">
        <v>3</v>
      </c>
    </row>
    <row r="24" spans="1:11" ht="27" customHeight="1">
      <c r="A24" s="134">
        <v>18</v>
      </c>
      <c r="B24" s="17" t="str">
        <f>LEFT(K2,1)</f>
        <v>　</v>
      </c>
      <c r="C24" s="56"/>
      <c r="D24" s="135"/>
      <c r="E24" s="56"/>
      <c r="F24" s="136"/>
      <c r="G24" s="136"/>
      <c r="H24" s="136"/>
      <c r="I24" s="148"/>
      <c r="J24" s="17">
        <f>IF(I24="","",DATEDIF(I24,N2,"Y")&amp;"歳")</f>
      </c>
      <c r="K24" s="147" t="s">
        <v>3</v>
      </c>
    </row>
    <row r="25" spans="1:11" ht="27" customHeight="1">
      <c r="A25" s="134">
        <v>19</v>
      </c>
      <c r="B25" s="17" t="str">
        <f>LEFT(K2,1)</f>
        <v>　</v>
      </c>
      <c r="C25" s="56"/>
      <c r="D25" s="135"/>
      <c r="E25" s="56"/>
      <c r="F25" s="136"/>
      <c r="G25" s="136"/>
      <c r="H25" s="136"/>
      <c r="I25" s="148"/>
      <c r="J25" s="17">
        <f>IF(I25="","",DATEDIF(I25,N2,"Y")&amp;"歳")</f>
      </c>
      <c r="K25" s="147" t="s">
        <v>3</v>
      </c>
    </row>
    <row r="26" spans="1:11" ht="27" customHeight="1">
      <c r="A26" s="134">
        <v>20</v>
      </c>
      <c r="B26" s="17" t="str">
        <f>LEFT(K2,1)</f>
        <v>　</v>
      </c>
      <c r="C26" s="56"/>
      <c r="D26" s="135"/>
      <c r="E26" s="56"/>
      <c r="F26" s="136"/>
      <c r="G26" s="136"/>
      <c r="H26" s="136"/>
      <c r="I26" s="148"/>
      <c r="J26" s="17">
        <f>IF(I26="","",DATEDIF(I26,N2,"Y")&amp;"歳")</f>
      </c>
      <c r="K26" s="147" t="s">
        <v>3</v>
      </c>
    </row>
    <row r="27" spans="1:11" ht="27" customHeight="1">
      <c r="A27" s="134">
        <v>21</v>
      </c>
      <c r="B27" s="17" t="str">
        <f>LEFT(K2,1)</f>
        <v>　</v>
      </c>
      <c r="C27" s="56"/>
      <c r="D27" s="135"/>
      <c r="E27" s="56"/>
      <c r="F27" s="136"/>
      <c r="G27" s="136"/>
      <c r="H27" s="136"/>
      <c r="I27" s="148"/>
      <c r="J27" s="17">
        <f>IF(I27="","",DATEDIF(I27,N2,"Y")&amp;"歳")</f>
      </c>
      <c r="K27" s="147" t="s">
        <v>3</v>
      </c>
    </row>
    <row r="28" spans="1:11" ht="27" customHeight="1">
      <c r="A28" s="134">
        <v>22</v>
      </c>
      <c r="B28" s="17" t="str">
        <f>LEFT(K2,1)</f>
        <v>　</v>
      </c>
      <c r="C28" s="56"/>
      <c r="D28" s="135"/>
      <c r="E28" s="56"/>
      <c r="F28" s="136"/>
      <c r="G28" s="136"/>
      <c r="H28" s="136"/>
      <c r="I28" s="148"/>
      <c r="J28" s="17">
        <f>IF(I28="","",DATEDIF(I28,N2,"Y")&amp;"歳")</f>
      </c>
      <c r="K28" s="147" t="s">
        <v>3</v>
      </c>
    </row>
    <row r="29" spans="1:11" ht="27" customHeight="1">
      <c r="A29" s="134">
        <v>23</v>
      </c>
      <c r="B29" s="17" t="str">
        <f>LEFT(K2,1)</f>
        <v>　</v>
      </c>
      <c r="C29" s="56"/>
      <c r="D29" s="135"/>
      <c r="E29" s="56"/>
      <c r="F29" s="136"/>
      <c r="G29" s="136"/>
      <c r="H29" s="136"/>
      <c r="I29" s="148"/>
      <c r="J29" s="17">
        <f>IF(I29="","",DATEDIF(I29,N2,"Y")&amp;"歳")</f>
      </c>
      <c r="K29" s="147" t="s">
        <v>3</v>
      </c>
    </row>
    <row r="30" spans="1:11" ht="27" customHeight="1">
      <c r="A30" s="134">
        <v>24</v>
      </c>
      <c r="B30" s="17" t="str">
        <f>LEFT(K2,1)</f>
        <v>　</v>
      </c>
      <c r="C30" s="56"/>
      <c r="D30" s="135"/>
      <c r="E30" s="56"/>
      <c r="F30" s="136"/>
      <c r="G30" s="136"/>
      <c r="H30" s="136"/>
      <c r="I30" s="148"/>
      <c r="J30" s="17">
        <f>IF(I30="","",DATEDIF(I30,N2,"Y")&amp;"歳")</f>
      </c>
      <c r="K30" s="147" t="s">
        <v>3</v>
      </c>
    </row>
    <row r="31" spans="1:11" ht="27" customHeight="1">
      <c r="A31" s="134">
        <v>25</v>
      </c>
      <c r="B31" s="17" t="str">
        <f>LEFT(K2,1)</f>
        <v>　</v>
      </c>
      <c r="C31" s="56"/>
      <c r="D31" s="135"/>
      <c r="E31" s="56"/>
      <c r="F31" s="136"/>
      <c r="G31" s="136"/>
      <c r="H31" s="136"/>
      <c r="I31" s="148"/>
      <c r="J31" s="17">
        <f>IF(I31="","",DATEDIF(I31,N2,"Y")&amp;"歳")</f>
      </c>
      <c r="K31" s="149" t="s">
        <v>3</v>
      </c>
    </row>
    <row r="32" ht="13.5">
      <c r="K32" s="150"/>
    </row>
  </sheetData>
  <sheetProtection formatCells="0"/>
  <mergeCells count="3">
    <mergeCell ref="A1:K1"/>
    <mergeCell ref="C2:F2"/>
    <mergeCell ref="H4:J4"/>
  </mergeCells>
  <dataValidations count="2">
    <dataValidation type="list" allowBlank="1" showInputMessage="1" showErrorMessage="1" promptTitle="種目" prompt="種目を矢印ボタンを押してリストの中から選択して下さい。" sqref="C7:C31">
      <formula1>"　,WS"</formula1>
    </dataValidation>
    <dataValidation type="list" allowBlank="1" showInputMessage="1" showErrorMessage="1" promptTitle="他の出場種目" prompt="リストの中から選択して下さい" sqref="K7:K31">
      <formula1>"　,WD"</formula1>
    </dataValidation>
  </dataValidations>
  <printOptions horizontalCentered="1"/>
  <pageMargins left="0.59" right="0.59" top="0.59" bottom="0.59" header="0.51" footer="0.51"/>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8"/>
  <sheetViews>
    <sheetView showZeros="0" zoomScalePageLayoutView="0" workbookViewId="0" topLeftCell="A1">
      <selection activeCell="A1" sqref="A1:L1"/>
    </sheetView>
  </sheetViews>
  <sheetFormatPr defaultColWidth="9.00390625" defaultRowHeight="13.5"/>
  <cols>
    <col min="1" max="1" width="14.375" style="92" customWidth="1"/>
    <col min="2" max="2" width="3.375" style="94" customWidth="1"/>
    <col min="3" max="3" width="9.00390625" style="92" customWidth="1"/>
    <col min="4" max="4" width="4.00390625" style="92" customWidth="1"/>
    <col min="5" max="5" width="9.375" style="95" bestFit="1" customWidth="1"/>
    <col min="6" max="6" width="3.50390625" style="96" customWidth="1"/>
    <col min="7" max="7" width="9.00390625" style="96" customWidth="1"/>
    <col min="8" max="9" width="3.875" style="96" customWidth="1"/>
    <col min="10" max="10" width="11.00390625" style="92" customWidth="1"/>
    <col min="11" max="11" width="3.50390625" style="93" customWidth="1"/>
    <col min="12" max="12" width="10.75390625" style="92" customWidth="1"/>
    <col min="13" max="16384" width="9.00390625" style="92" customWidth="1"/>
  </cols>
  <sheetData>
    <row r="1" spans="1:12" ht="18.75">
      <c r="A1" s="213" t="str">
        <f>'表紙ＭＤ１'!A1</f>
        <v>2019年度　第68回近畿総合バドミントン選手権大会申込書</v>
      </c>
      <c r="B1" s="213"/>
      <c r="C1" s="213"/>
      <c r="D1" s="213"/>
      <c r="E1" s="213"/>
      <c r="F1" s="213"/>
      <c r="G1" s="213"/>
      <c r="H1" s="213"/>
      <c r="I1" s="213"/>
      <c r="J1" s="213"/>
      <c r="K1" s="213"/>
      <c r="L1" s="213"/>
    </row>
    <row r="2" spans="1:12" ht="10.5" customHeight="1">
      <c r="A2" s="97"/>
      <c r="B2" s="97"/>
      <c r="C2" s="97"/>
      <c r="D2" s="97"/>
      <c r="E2" s="97"/>
      <c r="F2" s="97"/>
      <c r="G2" s="97"/>
      <c r="H2" s="97"/>
      <c r="I2" s="97"/>
      <c r="J2" s="97"/>
      <c r="K2" s="97"/>
      <c r="L2" s="97"/>
    </row>
    <row r="3" spans="5:12" ht="19.5" customHeight="1">
      <c r="E3" s="98"/>
      <c r="F3" s="99" t="s">
        <v>13</v>
      </c>
      <c r="G3" s="100" t="s">
        <v>15</v>
      </c>
      <c r="H3" s="265">
        <f>'表紙ＭＤ１'!N9</f>
        <v>0</v>
      </c>
      <c r="I3" s="265"/>
      <c r="J3" s="265"/>
      <c r="K3" s="265"/>
      <c r="L3" s="265"/>
    </row>
    <row r="4" spans="5:12" ht="19.5" customHeight="1">
      <c r="E4" s="98"/>
      <c r="F4" s="101"/>
      <c r="G4" s="100" t="s">
        <v>18</v>
      </c>
      <c r="H4" s="266">
        <f>'表紙ＭＤ１'!N12</f>
        <v>0</v>
      </c>
      <c r="I4" s="266"/>
      <c r="J4" s="266"/>
      <c r="K4" s="266"/>
      <c r="L4" s="103"/>
    </row>
    <row r="5" spans="1:12" ht="19.5" customHeight="1">
      <c r="A5" s="278" t="s">
        <v>68</v>
      </c>
      <c r="B5" s="278" t="str">
        <f>'表紙ＭＤ１'!K2</f>
        <v>　</v>
      </c>
      <c r="C5" s="278"/>
      <c r="E5" s="98"/>
      <c r="F5" s="101"/>
      <c r="G5" s="100" t="s">
        <v>69</v>
      </c>
      <c r="H5" s="266">
        <f>'表紙ＭＤ１'!N10</f>
        <v>0</v>
      </c>
      <c r="I5" s="266"/>
      <c r="J5" s="266"/>
      <c r="K5" s="266"/>
      <c r="L5" s="103"/>
    </row>
    <row r="6" spans="1:11" ht="8.25" customHeight="1">
      <c r="A6" s="278"/>
      <c r="B6" s="278"/>
      <c r="C6" s="278"/>
      <c r="G6" s="92"/>
      <c r="H6" s="92"/>
      <c r="I6" s="92"/>
      <c r="K6" s="92"/>
    </row>
    <row r="7" ht="8.25" customHeight="1"/>
    <row r="8" spans="1:12" s="93" customFormat="1" ht="14.25" customHeight="1">
      <c r="A8" s="267" t="s">
        <v>70</v>
      </c>
      <c r="B8" s="268"/>
      <c r="C8" s="267" t="s">
        <v>71</v>
      </c>
      <c r="D8" s="268"/>
      <c r="E8" s="269" t="s">
        <v>72</v>
      </c>
      <c r="F8" s="270"/>
      <c r="G8" s="270"/>
      <c r="H8" s="270"/>
      <c r="I8" s="270"/>
      <c r="J8" s="270"/>
      <c r="K8" s="271"/>
      <c r="L8" s="102" t="s">
        <v>73</v>
      </c>
    </row>
    <row r="9" spans="1:15" ht="14.25" customHeight="1">
      <c r="A9" s="103" t="s">
        <v>47</v>
      </c>
      <c r="B9" s="104" t="s">
        <v>74</v>
      </c>
      <c r="C9" s="105"/>
      <c r="D9" s="106" t="s">
        <v>75</v>
      </c>
      <c r="E9" s="107">
        <v>3500</v>
      </c>
      <c r="F9" s="108" t="s">
        <v>76</v>
      </c>
      <c r="G9" s="109">
        <f aca="true" t="shared" si="0" ref="G9:G18">C9</f>
        <v>0</v>
      </c>
      <c r="H9" s="108" t="s">
        <v>75</v>
      </c>
      <c r="I9" s="108" t="s">
        <v>77</v>
      </c>
      <c r="J9" s="109">
        <f aca="true" t="shared" si="1" ref="J9:J18">E9*G9</f>
        <v>0</v>
      </c>
      <c r="K9" s="124" t="s">
        <v>78</v>
      </c>
      <c r="L9" s="125"/>
      <c r="O9" s="94"/>
    </row>
    <row r="10" spans="1:15" ht="14.25" customHeight="1">
      <c r="A10" s="103"/>
      <c r="B10" s="104"/>
      <c r="C10" s="105"/>
      <c r="D10" s="106"/>
      <c r="E10" s="110"/>
      <c r="F10" s="111" t="s">
        <v>76</v>
      </c>
      <c r="G10" s="112">
        <f t="shared" si="0"/>
        <v>0</v>
      </c>
      <c r="H10" s="111"/>
      <c r="I10" s="111" t="s">
        <v>77</v>
      </c>
      <c r="J10" s="112">
        <f t="shared" si="1"/>
        <v>0</v>
      </c>
      <c r="K10" s="106" t="s">
        <v>78</v>
      </c>
      <c r="L10" s="125"/>
      <c r="O10" s="94"/>
    </row>
    <row r="11" spans="1:12" ht="14.25" customHeight="1">
      <c r="A11" s="113" t="s">
        <v>52</v>
      </c>
      <c r="B11" s="114" t="s">
        <v>74</v>
      </c>
      <c r="C11" s="115"/>
      <c r="D11" s="106" t="s">
        <v>75</v>
      </c>
      <c r="E11" s="110">
        <v>3500</v>
      </c>
      <c r="F11" s="111" t="s">
        <v>76</v>
      </c>
      <c r="G11" s="112">
        <f t="shared" si="0"/>
        <v>0</v>
      </c>
      <c r="H11" s="111" t="s">
        <v>75</v>
      </c>
      <c r="I11" s="111" t="s">
        <v>77</v>
      </c>
      <c r="J11" s="112">
        <f t="shared" si="1"/>
        <v>0</v>
      </c>
      <c r="K11" s="106" t="s">
        <v>78</v>
      </c>
      <c r="L11" s="126"/>
    </row>
    <row r="12" spans="1:12" ht="14.25" customHeight="1">
      <c r="A12" s="113"/>
      <c r="B12" s="114"/>
      <c r="C12" s="115"/>
      <c r="D12" s="106"/>
      <c r="E12" s="110"/>
      <c r="F12" s="111" t="s">
        <v>76</v>
      </c>
      <c r="G12" s="112">
        <f t="shared" si="0"/>
        <v>0</v>
      </c>
      <c r="H12" s="111"/>
      <c r="I12" s="111" t="s">
        <v>77</v>
      </c>
      <c r="J12" s="112">
        <f t="shared" si="1"/>
        <v>0</v>
      </c>
      <c r="K12" s="106" t="s">
        <v>78</v>
      </c>
      <c r="L12" s="126"/>
    </row>
    <row r="13" spans="1:12" ht="14.25" customHeight="1">
      <c r="A13" s="113" t="s">
        <v>47</v>
      </c>
      <c r="B13" s="114" t="s">
        <v>79</v>
      </c>
      <c r="C13" s="115"/>
      <c r="D13" s="116" t="s">
        <v>80</v>
      </c>
      <c r="E13" s="117">
        <v>7000</v>
      </c>
      <c r="F13" s="111" t="s">
        <v>76</v>
      </c>
      <c r="G13" s="118">
        <f t="shared" si="0"/>
        <v>0</v>
      </c>
      <c r="H13" s="119" t="s">
        <v>80</v>
      </c>
      <c r="I13" s="111" t="s">
        <v>77</v>
      </c>
      <c r="J13" s="118">
        <f t="shared" si="1"/>
        <v>0</v>
      </c>
      <c r="K13" s="106" t="s">
        <v>78</v>
      </c>
      <c r="L13" s="126"/>
    </row>
    <row r="14" spans="1:12" ht="14.25" customHeight="1">
      <c r="A14" s="113"/>
      <c r="B14" s="114"/>
      <c r="C14" s="115"/>
      <c r="D14" s="116"/>
      <c r="E14" s="117"/>
      <c r="F14" s="111" t="s">
        <v>76</v>
      </c>
      <c r="G14" s="118">
        <f t="shared" si="0"/>
        <v>0</v>
      </c>
      <c r="H14" s="119"/>
      <c r="I14" s="111" t="s">
        <v>77</v>
      </c>
      <c r="J14" s="118">
        <f t="shared" si="1"/>
        <v>0</v>
      </c>
      <c r="K14" s="106" t="s">
        <v>78</v>
      </c>
      <c r="L14" s="126"/>
    </row>
    <row r="15" spans="1:12" ht="14.25" customHeight="1">
      <c r="A15" s="113" t="s">
        <v>52</v>
      </c>
      <c r="B15" s="114" t="s">
        <v>79</v>
      </c>
      <c r="C15" s="115"/>
      <c r="D15" s="116" t="s">
        <v>80</v>
      </c>
      <c r="E15" s="117">
        <v>7000</v>
      </c>
      <c r="F15" s="111" t="s">
        <v>76</v>
      </c>
      <c r="G15" s="118">
        <f t="shared" si="0"/>
        <v>0</v>
      </c>
      <c r="H15" s="119" t="s">
        <v>80</v>
      </c>
      <c r="I15" s="111" t="s">
        <v>77</v>
      </c>
      <c r="J15" s="118">
        <f t="shared" si="1"/>
        <v>0</v>
      </c>
      <c r="K15" s="106" t="s">
        <v>78</v>
      </c>
      <c r="L15" s="126"/>
    </row>
    <row r="16" spans="1:12" ht="14.25" customHeight="1">
      <c r="A16" s="113"/>
      <c r="B16" s="114"/>
      <c r="C16" s="115"/>
      <c r="D16" s="116"/>
      <c r="E16" s="117"/>
      <c r="F16" s="111" t="s">
        <v>76</v>
      </c>
      <c r="G16" s="118">
        <f t="shared" si="0"/>
        <v>0</v>
      </c>
      <c r="H16" s="119"/>
      <c r="I16" s="111" t="s">
        <v>77</v>
      </c>
      <c r="J16" s="118">
        <f t="shared" si="1"/>
        <v>0</v>
      </c>
      <c r="K16" s="106" t="s">
        <v>78</v>
      </c>
      <c r="L16" s="126"/>
    </row>
    <row r="17" spans="1:12" ht="14.25" customHeight="1">
      <c r="A17" s="113" t="s">
        <v>59</v>
      </c>
      <c r="B17" s="114" t="s">
        <v>79</v>
      </c>
      <c r="C17" s="115"/>
      <c r="D17" s="116" t="s">
        <v>80</v>
      </c>
      <c r="E17" s="117">
        <v>7000</v>
      </c>
      <c r="F17" s="111" t="s">
        <v>76</v>
      </c>
      <c r="G17" s="118">
        <f t="shared" si="0"/>
        <v>0</v>
      </c>
      <c r="H17" s="119" t="s">
        <v>80</v>
      </c>
      <c r="I17" s="111" t="s">
        <v>77</v>
      </c>
      <c r="J17" s="118">
        <f t="shared" si="1"/>
        <v>0</v>
      </c>
      <c r="K17" s="106" t="s">
        <v>78</v>
      </c>
      <c r="L17" s="126"/>
    </row>
    <row r="18" spans="1:12" ht="14.25" customHeight="1">
      <c r="A18" s="113"/>
      <c r="B18" s="114"/>
      <c r="C18" s="115"/>
      <c r="D18" s="116"/>
      <c r="E18" s="117"/>
      <c r="F18" s="111" t="s">
        <v>76</v>
      </c>
      <c r="G18" s="118">
        <f t="shared" si="0"/>
        <v>0</v>
      </c>
      <c r="H18" s="119"/>
      <c r="I18" s="111" t="s">
        <v>77</v>
      </c>
      <c r="J18" s="118">
        <f t="shared" si="1"/>
        <v>0</v>
      </c>
      <c r="K18" s="106" t="s">
        <v>78</v>
      </c>
      <c r="L18" s="126"/>
    </row>
    <row r="19" spans="1:12" ht="14.25" customHeight="1">
      <c r="A19" s="267" t="s">
        <v>81</v>
      </c>
      <c r="B19" s="272"/>
      <c r="C19" s="272"/>
      <c r="D19" s="272"/>
      <c r="E19" s="120"/>
      <c r="F19" s="121"/>
      <c r="G19" s="121"/>
      <c r="H19" s="121"/>
      <c r="I19" s="121"/>
      <c r="J19" s="121">
        <f>SUM(J9:J18)</f>
        <v>0</v>
      </c>
      <c r="K19" s="102" t="s">
        <v>78</v>
      </c>
      <c r="L19" s="127"/>
    </row>
    <row r="20" spans="1:12" ht="8.25" customHeight="1">
      <c r="A20" s="103"/>
      <c r="B20" s="122"/>
      <c r="C20" s="103"/>
      <c r="D20" s="103"/>
      <c r="E20" s="98"/>
      <c r="F20" s="101"/>
      <c r="G20" s="101"/>
      <c r="H20" s="101"/>
      <c r="I20" s="101"/>
      <c r="J20" s="103"/>
      <c r="K20" s="7"/>
      <c r="L20" s="103"/>
    </row>
    <row r="21" spans="1:12" ht="21" customHeight="1">
      <c r="A21" s="103" t="s">
        <v>82</v>
      </c>
      <c r="B21" s="122"/>
      <c r="D21" s="122" t="s">
        <v>83</v>
      </c>
      <c r="E21" s="100">
        <f>J19</f>
        <v>0</v>
      </c>
      <c r="F21" s="101" t="s">
        <v>78</v>
      </c>
      <c r="G21" s="101" t="s">
        <v>84</v>
      </c>
      <c r="H21" s="101"/>
      <c r="I21" s="101"/>
      <c r="J21" s="103"/>
      <c r="K21" s="7"/>
      <c r="L21" s="103"/>
    </row>
    <row r="22" spans="1:12" ht="21" customHeight="1">
      <c r="A22" s="7" t="s">
        <v>12</v>
      </c>
      <c r="B22" s="273">
        <f>'表紙ＭＤ１'!F8</f>
        <v>0</v>
      </c>
      <c r="C22" s="273"/>
      <c r="D22" s="103"/>
      <c r="E22" s="98"/>
      <c r="F22" s="101"/>
      <c r="G22" s="101"/>
      <c r="H22" s="101"/>
      <c r="I22" s="101"/>
      <c r="J22" s="103"/>
      <c r="K22" s="7"/>
      <c r="L22" s="103"/>
    </row>
    <row r="23" spans="1:12" ht="21" customHeight="1">
      <c r="A23" s="103"/>
      <c r="B23" s="123" t="s">
        <v>85</v>
      </c>
      <c r="C23" s="103"/>
      <c r="D23" s="103"/>
      <c r="E23" s="274">
        <f>'表紙ＭＤ１'!N9</f>
        <v>0</v>
      </c>
      <c r="F23" s="274"/>
      <c r="G23" s="274"/>
      <c r="H23" s="274"/>
      <c r="I23" s="274"/>
      <c r="J23" s="274"/>
      <c r="K23" s="7"/>
      <c r="L23" s="103"/>
    </row>
    <row r="24" spans="1:18" ht="21" customHeight="1">
      <c r="A24" s="103"/>
      <c r="B24" s="123" t="s">
        <v>86</v>
      </c>
      <c r="C24" s="103"/>
      <c r="D24" s="103"/>
      <c r="E24" s="275">
        <f>'表紙ＭＤ１'!N12</f>
        <v>0</v>
      </c>
      <c r="F24" s="275"/>
      <c r="G24" s="275"/>
      <c r="H24" s="275"/>
      <c r="I24" s="275"/>
      <c r="J24" s="100" t="s">
        <v>10</v>
      </c>
      <c r="K24" s="7"/>
      <c r="L24" s="103"/>
      <c r="M24" s="128" t="s">
        <v>87</v>
      </c>
      <c r="N24" s="129" t="s">
        <v>88</v>
      </c>
      <c r="O24" s="130"/>
      <c r="P24" s="130"/>
      <c r="Q24" s="130"/>
      <c r="R24" s="62"/>
    </row>
    <row r="25" spans="1:12" ht="21" customHeight="1">
      <c r="A25" s="103"/>
      <c r="B25" s="123" t="s">
        <v>89</v>
      </c>
      <c r="C25" s="103"/>
      <c r="D25" s="103"/>
      <c r="E25" s="276" t="str">
        <f>'表紙ＭＤ１'!H5</f>
        <v>　バドミントン協会</v>
      </c>
      <c r="F25" s="276"/>
      <c r="G25" s="276"/>
      <c r="H25" s="276"/>
      <c r="I25" s="276"/>
      <c r="J25" s="131"/>
      <c r="K25" s="7"/>
      <c r="L25" s="103"/>
    </row>
    <row r="26" spans="1:12" ht="21" customHeight="1">
      <c r="A26" s="103"/>
      <c r="B26" s="123" t="s">
        <v>90</v>
      </c>
      <c r="C26" s="123"/>
      <c r="D26" s="103"/>
      <c r="E26" s="275">
        <f>'表紙ＭＤ１'!N6</f>
        <v>0</v>
      </c>
      <c r="F26" s="275"/>
      <c r="G26" s="275"/>
      <c r="H26" s="275"/>
      <c r="I26" s="275"/>
      <c r="J26" s="100" t="s">
        <v>10</v>
      </c>
      <c r="K26" s="7"/>
      <c r="L26" s="103"/>
    </row>
    <row r="28" spans="1:5" ht="13.5">
      <c r="A28" s="277" t="str">
        <f>'表紙ＭＤ１'!A4</f>
        <v>大阪府バドミントン協会　御中</v>
      </c>
      <c r="B28" s="277"/>
      <c r="C28" s="277"/>
      <c r="D28" s="277"/>
      <c r="E28" s="277"/>
    </row>
  </sheetData>
  <sheetProtection formatCells="0"/>
  <mergeCells count="16">
    <mergeCell ref="A28:E28"/>
    <mergeCell ref="A5:A6"/>
    <mergeCell ref="B5:C6"/>
    <mergeCell ref="A19:D19"/>
    <mergeCell ref="B22:C22"/>
    <mergeCell ref="E23:J23"/>
    <mergeCell ref="E24:I24"/>
    <mergeCell ref="E25:I25"/>
    <mergeCell ref="E26:I26"/>
    <mergeCell ref="A1:L1"/>
    <mergeCell ref="H3:L3"/>
    <mergeCell ref="H4:K4"/>
    <mergeCell ref="H5:K5"/>
    <mergeCell ref="A8:B8"/>
    <mergeCell ref="C8:D8"/>
    <mergeCell ref="E8:K8"/>
  </mergeCells>
  <printOptions/>
  <pageMargins left="0.79" right="0.79" top="0.79" bottom="0.2" header="0.28" footer="0.2"/>
  <pageSetup fitToHeight="1" fitToWidth="1" orientation="portrait" paperSize="9"/>
</worksheet>
</file>

<file path=xl/worksheets/sheet8.xml><?xml version="1.0" encoding="utf-8"?>
<worksheet xmlns="http://schemas.openxmlformats.org/spreadsheetml/2006/main" xmlns:r="http://schemas.openxmlformats.org/officeDocument/2006/relationships">
  <dimension ref="A1:AA176"/>
  <sheetViews>
    <sheetView showZeros="0" zoomScalePageLayoutView="0" workbookViewId="0" topLeftCell="A1">
      <selection activeCell="N27" sqref="N27"/>
    </sheetView>
  </sheetViews>
  <sheetFormatPr defaultColWidth="9.00390625" defaultRowHeight="13.5"/>
  <cols>
    <col min="1" max="1" width="2.625" style="5" customWidth="1"/>
    <col min="2" max="2" width="4.625" style="6" customWidth="1"/>
    <col min="3" max="3" width="2.625" style="7" customWidth="1"/>
    <col min="4" max="4" width="8.125" style="8" customWidth="1"/>
    <col min="5" max="5" width="2.625" style="8" customWidth="1"/>
    <col min="6" max="6" width="2.625" style="9" customWidth="1"/>
    <col min="7" max="7" width="11.625" style="0" customWidth="1"/>
    <col min="8" max="8" width="10.625" style="10" customWidth="1"/>
    <col min="9" max="9" width="2.625" style="6" customWidth="1"/>
    <col min="10" max="10" width="4.625" style="6" customWidth="1"/>
    <col min="11" max="11" width="2.625" style="11" customWidth="1"/>
    <col min="12" max="12" width="8.125" style="8" customWidth="1"/>
    <col min="13" max="13" width="2.625" style="8" customWidth="1"/>
    <col min="14" max="14" width="2.625" style="12" customWidth="1"/>
    <col min="15" max="15" width="11.625" style="0" customWidth="1"/>
    <col min="16" max="16" width="10.625" style="13" customWidth="1"/>
    <col min="21" max="22" width="2.625" style="0" customWidth="1"/>
    <col min="23" max="23" width="8.125" style="0" customWidth="1"/>
    <col min="24" max="25" width="2.625" style="0" customWidth="1"/>
    <col min="26" max="26" width="11.625" style="0" customWidth="1"/>
    <col min="27" max="27" width="10.625" style="0" customWidth="1"/>
  </cols>
  <sheetData>
    <row r="1" spans="3:27" ht="18.75">
      <c r="C1" s="5"/>
      <c r="D1" s="279" t="s">
        <v>1</v>
      </c>
      <c r="E1" s="215"/>
      <c r="F1" s="215"/>
      <c r="G1" s="215"/>
      <c r="H1" s="15"/>
      <c r="K1" s="42"/>
      <c r="L1" s="279" t="s">
        <v>50</v>
      </c>
      <c r="M1" s="215"/>
      <c r="N1" s="215"/>
      <c r="O1" s="215"/>
      <c r="U1" s="5"/>
      <c r="V1" s="5"/>
      <c r="W1" s="279" t="s">
        <v>91</v>
      </c>
      <c r="X1" s="215"/>
      <c r="Y1" s="215"/>
      <c r="Z1" s="215"/>
      <c r="AA1" s="15"/>
    </row>
    <row r="2" spans="1:27" ht="13.5">
      <c r="A2" s="8"/>
      <c r="B2" s="16"/>
      <c r="C2" s="8"/>
      <c r="I2" s="16"/>
      <c r="J2" s="16"/>
      <c r="K2" s="43"/>
      <c r="Y2" s="62"/>
      <c r="AA2" s="10"/>
    </row>
    <row r="3" spans="3:27" ht="27">
      <c r="C3" s="17"/>
      <c r="D3" s="18" t="s">
        <v>24</v>
      </c>
      <c r="E3" s="19" t="s">
        <v>25</v>
      </c>
      <c r="F3" s="20" t="s">
        <v>26</v>
      </c>
      <c r="G3" s="18" t="s">
        <v>27</v>
      </c>
      <c r="H3" s="21" t="s">
        <v>92</v>
      </c>
      <c r="K3" s="44"/>
      <c r="L3" s="45" t="s">
        <v>24</v>
      </c>
      <c r="M3" s="46" t="s">
        <v>25</v>
      </c>
      <c r="N3" s="47" t="s">
        <v>26</v>
      </c>
      <c r="O3" s="45" t="s">
        <v>27</v>
      </c>
      <c r="P3" s="48" t="s">
        <v>92</v>
      </c>
      <c r="U3" s="52"/>
      <c r="V3" s="53"/>
      <c r="W3" s="45"/>
      <c r="X3" s="46"/>
      <c r="Y3" s="63"/>
      <c r="Z3" s="45"/>
      <c r="AA3" s="64"/>
    </row>
    <row r="4" spans="1:27" ht="13.5">
      <c r="A4" s="229">
        <v>1</v>
      </c>
      <c r="B4" s="280"/>
      <c r="C4" s="236" t="str">
        <f>'表紙ＭＤ１'!B19</f>
        <v>　</v>
      </c>
      <c r="D4" s="283">
        <f>'表紙ＭＤ１'!C19</f>
        <v>0</v>
      </c>
      <c r="E4" s="283">
        <f>'表紙ＭＤ１'!D19</f>
        <v>0</v>
      </c>
      <c r="F4" s="23">
        <f>'表紙ＭＤ１'!E19</f>
        <v>0</v>
      </c>
      <c r="G4" s="24">
        <f>'表紙ＭＤ１'!F19</f>
        <v>0</v>
      </c>
      <c r="H4" s="25">
        <f>'表紙ＭＤ１'!H19</f>
        <v>0</v>
      </c>
      <c r="I4" s="229">
        <f>ＷＤ１!A7</f>
        <v>1</v>
      </c>
      <c r="J4" s="280"/>
      <c r="K4" s="285" t="str">
        <f>ＷＤ１!B7</f>
        <v>　</v>
      </c>
      <c r="L4" s="284">
        <f>ＷＤ１!C7</f>
        <v>0</v>
      </c>
      <c r="M4" s="284">
        <f>ＷＤ１!D7</f>
        <v>0</v>
      </c>
      <c r="N4" s="49">
        <f>ＷＤ１!E7</f>
        <v>0</v>
      </c>
      <c r="O4" s="32">
        <f>ＷＤ１!F7</f>
        <v>0</v>
      </c>
      <c r="P4" s="25">
        <f>ＷＤ１!H7</f>
        <v>0</v>
      </c>
      <c r="R4" s="54" t="s">
        <v>93</v>
      </c>
      <c r="S4" s="54"/>
      <c r="U4" s="229">
        <v>1</v>
      </c>
      <c r="V4" s="288" t="s">
        <v>94</v>
      </c>
      <c r="W4" s="233"/>
      <c r="X4" s="233"/>
      <c r="Y4" s="65"/>
      <c r="Z4" s="66"/>
      <c r="AA4" s="67"/>
    </row>
    <row r="5" spans="1:27" ht="13.5">
      <c r="A5" s="229"/>
      <c r="B5" s="281"/>
      <c r="C5" s="231"/>
      <c r="D5" s="284"/>
      <c r="E5" s="284"/>
      <c r="F5" s="28">
        <f>'表紙ＭＤ１'!E20</f>
        <v>0</v>
      </c>
      <c r="G5" s="29">
        <f>'表紙ＭＤ１'!F20</f>
        <v>0</v>
      </c>
      <c r="H5" s="30">
        <f>'表紙ＭＤ１'!H20</f>
        <v>0</v>
      </c>
      <c r="I5" s="229"/>
      <c r="J5" s="281"/>
      <c r="K5" s="286"/>
      <c r="L5" s="284"/>
      <c r="M5" s="284"/>
      <c r="N5" s="49">
        <f>ＷＤ１!E8</f>
        <v>0</v>
      </c>
      <c r="O5" s="29">
        <f>ＷＤ１!F8</f>
        <v>0</v>
      </c>
      <c r="P5" s="33">
        <f>ＷＤ１!H8</f>
        <v>0</v>
      </c>
      <c r="R5" s="54" t="s">
        <v>95</v>
      </c>
      <c r="S5" s="55"/>
      <c r="U5" s="229"/>
      <c r="V5" s="289"/>
      <c r="W5" s="290"/>
      <c r="X5" s="290"/>
      <c r="Y5" s="68"/>
      <c r="Z5" s="69"/>
      <c r="AA5" s="70"/>
    </row>
    <row r="6" spans="1:27" ht="13.5">
      <c r="A6" s="229">
        <v>2</v>
      </c>
      <c r="B6" s="280"/>
      <c r="C6" s="230" t="str">
        <f>'表紙ＭＤ１'!B21</f>
        <v>　</v>
      </c>
      <c r="D6" s="284">
        <f>'表紙ＭＤ１'!C21</f>
        <v>0</v>
      </c>
      <c r="E6" s="284">
        <f>'表紙ＭＤ１'!D21</f>
        <v>0</v>
      </c>
      <c r="F6" s="28">
        <f>'表紙ＭＤ１'!E21</f>
        <v>0</v>
      </c>
      <c r="G6" s="32">
        <f>'表紙ＭＤ１'!F21</f>
        <v>0</v>
      </c>
      <c r="H6" s="25">
        <f>'表紙ＭＤ１'!H21</f>
        <v>0</v>
      </c>
      <c r="I6" s="229">
        <f>ＷＤ１!A9</f>
        <v>2</v>
      </c>
      <c r="J6" s="280"/>
      <c r="K6" s="285" t="str">
        <f>ＷＤ１!B9</f>
        <v>　</v>
      </c>
      <c r="L6" s="284">
        <f>ＷＤ１!C9</f>
        <v>0</v>
      </c>
      <c r="M6" s="284">
        <f>ＷＤ１!D9</f>
        <v>0</v>
      </c>
      <c r="N6" s="49">
        <f>ＷＤ１!E9</f>
        <v>0</v>
      </c>
      <c r="O6" s="32">
        <f>ＷＤ１!F9</f>
        <v>0</v>
      </c>
      <c r="P6" s="25">
        <f>ＷＤ１!H9</f>
        <v>0</v>
      </c>
      <c r="R6" s="54" t="s">
        <v>96</v>
      </c>
      <c r="S6" s="57"/>
      <c r="U6" s="229">
        <v>2</v>
      </c>
      <c r="V6" s="288" t="s">
        <v>94</v>
      </c>
      <c r="W6" s="290"/>
      <c r="X6" s="290"/>
      <c r="Y6" s="68"/>
      <c r="Z6" s="71"/>
      <c r="AA6" s="67"/>
    </row>
    <row r="7" spans="1:27" ht="13.5">
      <c r="A7" s="229"/>
      <c r="B7" s="281"/>
      <c r="C7" s="231"/>
      <c r="D7" s="284"/>
      <c r="E7" s="284"/>
      <c r="F7" s="28">
        <f>'表紙ＭＤ１'!E22</f>
        <v>0</v>
      </c>
      <c r="G7" s="29">
        <f>'表紙ＭＤ１'!F22</f>
        <v>0</v>
      </c>
      <c r="H7" s="30">
        <f>'表紙ＭＤ１'!H22</f>
        <v>0</v>
      </c>
      <c r="I7" s="229"/>
      <c r="J7" s="281"/>
      <c r="K7" s="286"/>
      <c r="L7" s="284"/>
      <c r="M7" s="284"/>
      <c r="N7" s="49">
        <f>ＷＤ１!E10</f>
        <v>0</v>
      </c>
      <c r="O7" s="29">
        <f>ＷＤ１!F10</f>
        <v>0</v>
      </c>
      <c r="P7" s="30">
        <f>ＷＤ１!H10</f>
        <v>0</v>
      </c>
      <c r="R7" s="54" t="s">
        <v>97</v>
      </c>
      <c r="S7" s="58"/>
      <c r="U7" s="229"/>
      <c r="V7" s="289"/>
      <c r="W7" s="290"/>
      <c r="X7" s="290"/>
      <c r="Y7" s="68"/>
      <c r="Z7" s="69"/>
      <c r="AA7" s="70"/>
    </row>
    <row r="8" spans="1:27" ht="13.5">
      <c r="A8" s="229">
        <v>3</v>
      </c>
      <c r="B8" s="280"/>
      <c r="C8" s="230" t="str">
        <f>'表紙ＭＤ１'!B23</f>
        <v>　</v>
      </c>
      <c r="D8" s="284">
        <f>'表紙ＭＤ１'!C23</f>
        <v>0</v>
      </c>
      <c r="E8" s="284">
        <f>'表紙ＭＤ１'!D23</f>
        <v>0</v>
      </c>
      <c r="F8" s="28">
        <f>'表紙ＭＤ１'!E23</f>
        <v>0</v>
      </c>
      <c r="G8" s="32">
        <f>'表紙ＭＤ１'!F23</f>
        <v>0</v>
      </c>
      <c r="H8" s="25">
        <f>'表紙ＭＤ１'!H23</f>
        <v>0</v>
      </c>
      <c r="I8" s="229">
        <f>ＷＤ１!A11</f>
        <v>3</v>
      </c>
      <c r="J8" s="280"/>
      <c r="K8" s="285" t="str">
        <f>ＷＤ１!B11</f>
        <v>　</v>
      </c>
      <c r="L8" s="284">
        <f>ＷＤ１!C11</f>
        <v>0</v>
      </c>
      <c r="M8" s="284">
        <f>ＷＤ１!D11</f>
        <v>0</v>
      </c>
      <c r="N8" s="49">
        <f>ＷＤ１!E11</f>
        <v>0</v>
      </c>
      <c r="O8" s="32">
        <f>ＷＤ１!F11</f>
        <v>0</v>
      </c>
      <c r="P8" s="33">
        <f>ＷＤ１!H11</f>
        <v>0</v>
      </c>
      <c r="R8" s="54" t="s">
        <v>98</v>
      </c>
      <c r="S8" s="59"/>
      <c r="U8" s="229">
        <v>3</v>
      </c>
      <c r="V8" s="288" t="s">
        <v>94</v>
      </c>
      <c r="W8" s="290"/>
      <c r="X8" s="290"/>
      <c r="Y8" s="68"/>
      <c r="Z8" s="71"/>
      <c r="AA8" s="67"/>
    </row>
    <row r="9" spans="1:27" ht="13.5">
      <c r="A9" s="229"/>
      <c r="B9" s="281"/>
      <c r="C9" s="231"/>
      <c r="D9" s="284"/>
      <c r="E9" s="284"/>
      <c r="F9" s="28">
        <f>'表紙ＭＤ１'!E24</f>
        <v>0</v>
      </c>
      <c r="G9" s="29">
        <f>'表紙ＭＤ１'!F24</f>
        <v>0</v>
      </c>
      <c r="H9" s="30">
        <f>'表紙ＭＤ１'!H24</f>
        <v>0</v>
      </c>
      <c r="I9" s="229"/>
      <c r="J9" s="281"/>
      <c r="K9" s="286"/>
      <c r="L9" s="284"/>
      <c r="M9" s="284"/>
      <c r="N9" s="49">
        <f>ＷＤ１!E12</f>
        <v>0</v>
      </c>
      <c r="O9" s="29">
        <f>ＷＤ１!F12</f>
        <v>0</v>
      </c>
      <c r="P9" s="30">
        <f>ＷＤ１!H12</f>
        <v>0</v>
      </c>
      <c r="R9" s="54" t="s">
        <v>99</v>
      </c>
      <c r="S9" s="60"/>
      <c r="U9" s="229"/>
      <c r="V9" s="289"/>
      <c r="W9" s="290"/>
      <c r="X9" s="290"/>
      <c r="Y9" s="68"/>
      <c r="Z9" s="69"/>
      <c r="AA9" s="70"/>
    </row>
    <row r="10" spans="1:27" ht="13.5">
      <c r="A10" s="229">
        <v>4</v>
      </c>
      <c r="B10" s="280"/>
      <c r="C10" s="230" t="str">
        <f>'表紙ＭＤ１'!B25</f>
        <v>　</v>
      </c>
      <c r="D10" s="284">
        <f>'表紙ＭＤ１'!C25</f>
        <v>0</v>
      </c>
      <c r="E10" s="284">
        <f>'表紙ＭＤ１'!D25</f>
        <v>0</v>
      </c>
      <c r="F10" s="28">
        <f>'表紙ＭＤ１'!E25</f>
        <v>0</v>
      </c>
      <c r="G10" s="32">
        <f>'表紙ＭＤ１'!F25</f>
        <v>0</v>
      </c>
      <c r="H10" s="25">
        <f>'表紙ＭＤ１'!H25</f>
        <v>0</v>
      </c>
      <c r="I10" s="229">
        <f>ＷＤ１!A13</f>
        <v>4</v>
      </c>
      <c r="J10" s="280"/>
      <c r="K10" s="285" t="str">
        <f>ＷＤ１!B13</f>
        <v>　</v>
      </c>
      <c r="L10" s="284">
        <f>ＷＤ１!C13</f>
        <v>0</v>
      </c>
      <c r="M10" s="284">
        <f>ＷＤ１!D13</f>
        <v>0</v>
      </c>
      <c r="N10" s="49">
        <f>ＷＤ１!E13</f>
        <v>0</v>
      </c>
      <c r="O10" s="32">
        <f>ＷＤ１!F13</f>
        <v>0</v>
      </c>
      <c r="P10" s="33">
        <f>ＷＤ１!H13</f>
        <v>0</v>
      </c>
      <c r="R10" s="54" t="s">
        <v>100</v>
      </c>
      <c r="S10" s="61"/>
      <c r="U10" s="229">
        <v>4</v>
      </c>
      <c r="V10" s="288" t="s">
        <v>94</v>
      </c>
      <c r="W10" s="290"/>
      <c r="X10" s="290"/>
      <c r="Y10" s="68"/>
      <c r="Z10" s="71"/>
      <c r="AA10" s="67"/>
    </row>
    <row r="11" spans="1:27" ht="13.5">
      <c r="A11" s="229"/>
      <c r="B11" s="281"/>
      <c r="C11" s="231"/>
      <c r="D11" s="284"/>
      <c r="E11" s="284"/>
      <c r="F11" s="28">
        <f>'表紙ＭＤ１'!E26</f>
        <v>0</v>
      </c>
      <c r="G11" s="29">
        <f>'表紙ＭＤ１'!F26</f>
        <v>0</v>
      </c>
      <c r="H11" s="30">
        <f>'表紙ＭＤ１'!H26</f>
        <v>0</v>
      </c>
      <c r="I11" s="229"/>
      <c r="J11" s="281"/>
      <c r="K11" s="286"/>
      <c r="L11" s="284"/>
      <c r="M11" s="284"/>
      <c r="N11" s="49">
        <f>ＷＤ１!E14</f>
        <v>0</v>
      </c>
      <c r="O11" s="29">
        <f>ＷＤ１!F14</f>
        <v>0</v>
      </c>
      <c r="P11" s="33">
        <f>ＷＤ１!H14</f>
        <v>0</v>
      </c>
      <c r="U11" s="229"/>
      <c r="V11" s="289"/>
      <c r="W11" s="290"/>
      <c r="X11" s="290"/>
      <c r="Y11" s="68"/>
      <c r="Z11" s="69"/>
      <c r="AA11" s="70"/>
    </row>
    <row r="12" spans="1:27" ht="13.5">
      <c r="A12" s="229">
        <v>5</v>
      </c>
      <c r="B12" s="280"/>
      <c r="C12" s="230" t="str">
        <f>'表紙ＭＤ１'!B27</f>
        <v>　</v>
      </c>
      <c r="D12" s="284">
        <f>'表紙ＭＤ１'!C27</f>
        <v>0</v>
      </c>
      <c r="E12" s="284">
        <f>'表紙ＭＤ１'!D27</f>
        <v>0</v>
      </c>
      <c r="F12" s="28">
        <f>'表紙ＭＤ１'!E27</f>
        <v>0</v>
      </c>
      <c r="G12" s="32">
        <f>'表紙ＭＤ１'!F27</f>
        <v>0</v>
      </c>
      <c r="H12" s="25">
        <f>'表紙ＭＤ１'!H27</f>
        <v>0</v>
      </c>
      <c r="I12" s="229">
        <f>ＷＤ１!A15</f>
        <v>5</v>
      </c>
      <c r="J12" s="280"/>
      <c r="K12" s="285" t="str">
        <f>ＷＤ１!B15</f>
        <v>　</v>
      </c>
      <c r="L12" s="284">
        <f>ＷＤ１!C15</f>
        <v>0</v>
      </c>
      <c r="M12" s="284">
        <f>ＷＤ１!D15</f>
        <v>0</v>
      </c>
      <c r="N12" s="49">
        <f>ＷＤ１!E15</f>
        <v>0</v>
      </c>
      <c r="O12" s="32">
        <f>ＷＤ１!F15</f>
        <v>0</v>
      </c>
      <c r="P12" s="25">
        <f>ＷＤ１!H15</f>
        <v>0</v>
      </c>
      <c r="U12" s="229">
        <v>5</v>
      </c>
      <c r="V12" s="288" t="s">
        <v>94</v>
      </c>
      <c r="W12" s="290"/>
      <c r="X12" s="290"/>
      <c r="Y12" s="68"/>
      <c r="Z12" s="71"/>
      <c r="AA12" s="67"/>
    </row>
    <row r="13" spans="1:27" ht="13.5">
      <c r="A13" s="229"/>
      <c r="B13" s="281"/>
      <c r="C13" s="231"/>
      <c r="D13" s="284"/>
      <c r="E13" s="284"/>
      <c r="F13" s="28">
        <f>'表紙ＭＤ１'!E28</f>
        <v>0</v>
      </c>
      <c r="G13" s="29">
        <f>'表紙ＭＤ１'!F28</f>
        <v>0</v>
      </c>
      <c r="H13" s="30">
        <f>'表紙ＭＤ１'!H28</f>
        <v>0</v>
      </c>
      <c r="I13" s="229"/>
      <c r="J13" s="281"/>
      <c r="K13" s="286"/>
      <c r="L13" s="284"/>
      <c r="M13" s="284"/>
      <c r="N13" s="49">
        <f>ＷＤ１!E16</f>
        <v>0</v>
      </c>
      <c r="O13" s="29">
        <f>ＷＤ１!F16</f>
        <v>0</v>
      </c>
      <c r="P13" s="30">
        <f>ＷＤ１!H16</f>
        <v>0</v>
      </c>
      <c r="U13" s="229"/>
      <c r="V13" s="289"/>
      <c r="W13" s="290"/>
      <c r="X13" s="290"/>
      <c r="Y13" s="68"/>
      <c r="Z13" s="69"/>
      <c r="AA13" s="70"/>
    </row>
    <row r="14" spans="1:16" ht="13.5">
      <c r="A14" s="229">
        <v>6</v>
      </c>
      <c r="B14" s="280"/>
      <c r="C14" s="230" t="str">
        <f>'表紙ＭＤ１'!B29</f>
        <v>　</v>
      </c>
      <c r="D14" s="284">
        <f>'表紙ＭＤ１'!C29</f>
        <v>0</v>
      </c>
      <c r="E14" s="284">
        <f>'表紙ＭＤ１'!D29</f>
        <v>0</v>
      </c>
      <c r="F14" s="28">
        <f>'表紙ＭＤ１'!E29</f>
        <v>0</v>
      </c>
      <c r="G14" s="32">
        <f>'表紙ＭＤ１'!F29</f>
        <v>0</v>
      </c>
      <c r="H14" s="25">
        <f>'表紙ＭＤ１'!H29</f>
        <v>0</v>
      </c>
      <c r="I14" s="229">
        <f>ＷＤ１!A17</f>
        <v>6</v>
      </c>
      <c r="J14" s="280"/>
      <c r="K14" s="285" t="str">
        <f>ＷＤ１!B17</f>
        <v>　</v>
      </c>
      <c r="L14" s="284">
        <f>ＷＤ１!C17</f>
        <v>0</v>
      </c>
      <c r="M14" s="284">
        <f>ＷＤ１!D17</f>
        <v>0</v>
      </c>
      <c r="N14" s="49">
        <f>ＷＤ１!E17</f>
        <v>0</v>
      </c>
      <c r="O14" s="32">
        <f>ＷＤ１!F17</f>
        <v>0</v>
      </c>
      <c r="P14" s="33">
        <f>ＷＤ１!H17</f>
        <v>0</v>
      </c>
    </row>
    <row r="15" spans="1:16" ht="13.5">
      <c r="A15" s="229"/>
      <c r="B15" s="281"/>
      <c r="C15" s="231"/>
      <c r="D15" s="284"/>
      <c r="E15" s="284"/>
      <c r="F15" s="28">
        <f>'表紙ＭＤ１'!E30</f>
        <v>0</v>
      </c>
      <c r="G15" s="29">
        <f>'表紙ＭＤ１'!F30</f>
        <v>0</v>
      </c>
      <c r="H15" s="30">
        <f>'表紙ＭＤ１'!H30</f>
        <v>0</v>
      </c>
      <c r="I15" s="229"/>
      <c r="J15" s="281"/>
      <c r="K15" s="286"/>
      <c r="L15" s="284"/>
      <c r="M15" s="284"/>
      <c r="N15" s="49">
        <f>ＷＤ１!E18</f>
        <v>0</v>
      </c>
      <c r="O15" s="29">
        <f>ＷＤ１!F18</f>
        <v>0</v>
      </c>
      <c r="P15" s="33">
        <f>ＷＤ１!H18</f>
        <v>0</v>
      </c>
    </row>
    <row r="16" spans="1:16" ht="13.5">
      <c r="A16" s="229">
        <v>7</v>
      </c>
      <c r="B16" s="280"/>
      <c r="C16" s="230" t="str">
        <f>'表紙ＭＤ１'!B31</f>
        <v>　</v>
      </c>
      <c r="D16" s="284">
        <f>'表紙ＭＤ１'!C31</f>
        <v>0</v>
      </c>
      <c r="E16" s="284">
        <f>'表紙ＭＤ１'!D31</f>
        <v>0</v>
      </c>
      <c r="F16" s="28">
        <f>'表紙ＭＤ１'!E31</f>
        <v>0</v>
      </c>
      <c r="G16" s="32">
        <f>'表紙ＭＤ１'!F31</f>
        <v>0</v>
      </c>
      <c r="H16" s="25">
        <f>'表紙ＭＤ１'!H31</f>
        <v>0</v>
      </c>
      <c r="I16" s="229">
        <f>ＷＤ１!A19</f>
        <v>7</v>
      </c>
      <c r="J16" s="280"/>
      <c r="K16" s="285" t="str">
        <f>ＷＤ１!B19</f>
        <v>　</v>
      </c>
      <c r="L16" s="284">
        <f>ＷＤ１!C19</f>
        <v>0</v>
      </c>
      <c r="M16" s="284">
        <f>ＷＤ１!D19</f>
        <v>0</v>
      </c>
      <c r="N16" s="49">
        <f>ＷＤ１!E19</f>
        <v>0</v>
      </c>
      <c r="O16" s="32">
        <f>ＷＤ１!F19</f>
        <v>0</v>
      </c>
      <c r="P16" s="25">
        <f>ＷＤ１!H19</f>
        <v>0</v>
      </c>
    </row>
    <row r="17" spans="1:27" ht="13.5">
      <c r="A17" s="229"/>
      <c r="B17" s="281"/>
      <c r="C17" s="231"/>
      <c r="D17" s="284"/>
      <c r="E17" s="284"/>
      <c r="F17" s="28">
        <f>'表紙ＭＤ１'!E32</f>
        <v>0</v>
      </c>
      <c r="G17" s="29">
        <f>'表紙ＭＤ１'!F32</f>
        <v>0</v>
      </c>
      <c r="H17" s="30">
        <f>'表紙ＭＤ１'!H32</f>
        <v>0</v>
      </c>
      <c r="I17" s="229"/>
      <c r="J17" s="281"/>
      <c r="K17" s="286"/>
      <c r="L17" s="284"/>
      <c r="M17" s="284"/>
      <c r="N17" s="49">
        <f>ＷＤ１!E20</f>
        <v>0</v>
      </c>
      <c r="O17" s="29">
        <f>ＷＤ１!F20</f>
        <v>0</v>
      </c>
      <c r="P17" s="33">
        <f>ＷＤ１!H20</f>
        <v>0</v>
      </c>
      <c r="R17" s="292" t="s">
        <v>101</v>
      </c>
      <c r="S17" s="292"/>
      <c r="T17" s="292"/>
      <c r="U17" s="292"/>
      <c r="V17" s="292"/>
      <c r="W17" s="292"/>
      <c r="X17" s="292"/>
      <c r="Y17" s="292"/>
      <c r="Z17" s="292"/>
      <c r="AA17" s="292"/>
    </row>
    <row r="18" spans="1:27" ht="13.5">
      <c r="A18" s="229">
        <v>8</v>
      </c>
      <c r="B18" s="280"/>
      <c r="C18" s="230" t="str">
        <f>'表紙ＭＤ１'!B33</f>
        <v>　</v>
      </c>
      <c r="D18" s="284">
        <f>'表紙ＭＤ１'!C33</f>
        <v>0</v>
      </c>
      <c r="E18" s="284">
        <f>'表紙ＭＤ１'!D33</f>
        <v>0</v>
      </c>
      <c r="F18" s="28">
        <f>'表紙ＭＤ１'!E33</f>
        <v>0</v>
      </c>
      <c r="G18" s="32">
        <f>'表紙ＭＤ１'!F33</f>
        <v>0</v>
      </c>
      <c r="H18" s="25">
        <f>'表紙ＭＤ１'!H33</f>
        <v>0</v>
      </c>
      <c r="I18" s="229">
        <f>ＷＤ１!A21</f>
        <v>8</v>
      </c>
      <c r="J18" s="280"/>
      <c r="K18" s="285" t="str">
        <f>ＷＤ１!B21</f>
        <v>　</v>
      </c>
      <c r="L18" s="284">
        <f>ＷＤ１!C21</f>
        <v>0</v>
      </c>
      <c r="M18" s="284">
        <f>ＷＤ１!D21</f>
        <v>0</v>
      </c>
      <c r="N18" s="49">
        <f>ＷＤ１!E21</f>
        <v>0</v>
      </c>
      <c r="O18" s="32">
        <f>ＷＤ１!F21</f>
        <v>0</v>
      </c>
      <c r="P18" s="25">
        <f>ＷＤ１!H21</f>
        <v>0</v>
      </c>
      <c r="R18" s="292"/>
      <c r="S18" s="292"/>
      <c r="T18" s="292"/>
      <c r="U18" s="292"/>
      <c r="V18" s="292"/>
      <c r="W18" s="292"/>
      <c r="X18" s="292"/>
      <c r="Y18" s="292"/>
      <c r="Z18" s="292"/>
      <c r="AA18" s="292"/>
    </row>
    <row r="19" spans="1:27" ht="13.5">
      <c r="A19" s="229"/>
      <c r="B19" s="281"/>
      <c r="C19" s="231"/>
      <c r="D19" s="284"/>
      <c r="E19" s="284"/>
      <c r="F19" s="28">
        <f>'表紙ＭＤ１'!E34</f>
        <v>0</v>
      </c>
      <c r="G19" s="29">
        <f>'表紙ＭＤ１'!F34</f>
        <v>0</v>
      </c>
      <c r="H19" s="30">
        <f>'表紙ＭＤ１'!H34</f>
        <v>0</v>
      </c>
      <c r="I19" s="229"/>
      <c r="J19" s="281"/>
      <c r="K19" s="286"/>
      <c r="L19" s="284"/>
      <c r="M19" s="284"/>
      <c r="N19" s="49">
        <f>ＷＤ１!E22</f>
        <v>0</v>
      </c>
      <c r="O19" s="29">
        <f>ＷＤ１!F22</f>
        <v>0</v>
      </c>
      <c r="P19" s="33">
        <f>ＷＤ１!H22</f>
        <v>0</v>
      </c>
      <c r="R19" s="292"/>
      <c r="S19" s="292"/>
      <c r="T19" s="292"/>
      <c r="U19" s="292"/>
      <c r="V19" s="292"/>
      <c r="W19" s="292"/>
      <c r="X19" s="292"/>
      <c r="Y19" s="292"/>
      <c r="Z19" s="292"/>
      <c r="AA19" s="292"/>
    </row>
    <row r="20" spans="1:27" ht="13.5">
      <c r="A20" s="229">
        <v>9</v>
      </c>
      <c r="B20" s="280"/>
      <c r="C20" s="230" t="str">
        <f>'表紙ＭＤ１'!B35</f>
        <v>　</v>
      </c>
      <c r="D20" s="284">
        <f>'表紙ＭＤ１'!C35</f>
        <v>0</v>
      </c>
      <c r="E20" s="284">
        <f>'表紙ＭＤ１'!D35</f>
        <v>0</v>
      </c>
      <c r="F20" s="28">
        <f>'表紙ＭＤ１'!E35</f>
        <v>0</v>
      </c>
      <c r="G20" s="32">
        <f>'表紙ＭＤ１'!F35</f>
        <v>0</v>
      </c>
      <c r="H20" s="25">
        <f>'表紙ＭＤ１'!H35</f>
        <v>0</v>
      </c>
      <c r="I20" s="229">
        <f>ＷＤ１!A23</f>
        <v>9</v>
      </c>
      <c r="J20" s="280"/>
      <c r="K20" s="285" t="str">
        <f>ＷＤ１!B23</f>
        <v>　</v>
      </c>
      <c r="L20" s="284">
        <f>ＷＤ１!C23</f>
        <v>0</v>
      </c>
      <c r="M20" s="284">
        <f>ＷＤ１!D23</f>
        <v>0</v>
      </c>
      <c r="N20" s="49">
        <f>ＷＤ１!E23</f>
        <v>0</v>
      </c>
      <c r="O20" s="32">
        <f>ＷＤ１!F23</f>
        <v>0</v>
      </c>
      <c r="P20" s="25">
        <f>ＷＤ１!H23</f>
        <v>0</v>
      </c>
      <c r="R20" s="292"/>
      <c r="S20" s="292"/>
      <c r="T20" s="292"/>
      <c r="U20" s="292"/>
      <c r="V20" s="292"/>
      <c r="W20" s="292"/>
      <c r="X20" s="292"/>
      <c r="Y20" s="292"/>
      <c r="Z20" s="292"/>
      <c r="AA20" s="292"/>
    </row>
    <row r="21" spans="1:27" ht="13.5" customHeight="1">
      <c r="A21" s="229"/>
      <c r="B21" s="281"/>
      <c r="C21" s="231"/>
      <c r="D21" s="284"/>
      <c r="E21" s="284"/>
      <c r="F21" s="28">
        <f>'表紙ＭＤ１'!E36</f>
        <v>0</v>
      </c>
      <c r="G21" s="29">
        <f>'表紙ＭＤ１'!F36</f>
        <v>0</v>
      </c>
      <c r="H21" s="30">
        <f>'表紙ＭＤ１'!H36</f>
        <v>0</v>
      </c>
      <c r="I21" s="229"/>
      <c r="J21" s="281"/>
      <c r="K21" s="286"/>
      <c r="L21" s="284"/>
      <c r="M21" s="284"/>
      <c r="N21" s="49">
        <f>ＷＤ１!E24</f>
        <v>0</v>
      </c>
      <c r="O21" s="29">
        <f>ＷＤ１!F24</f>
        <v>0</v>
      </c>
      <c r="P21" s="33">
        <f>ＷＤ１!H24</f>
        <v>0</v>
      </c>
      <c r="R21" s="292"/>
      <c r="S21" s="292"/>
      <c r="T21" s="292"/>
      <c r="U21" s="292"/>
      <c r="V21" s="292"/>
      <c r="W21" s="292"/>
      <c r="X21" s="292"/>
      <c r="Y21" s="292"/>
      <c r="Z21" s="292"/>
      <c r="AA21" s="292"/>
    </row>
    <row r="22" spans="1:27" ht="13.5">
      <c r="A22" s="229">
        <v>10</v>
      </c>
      <c r="B22" s="280"/>
      <c r="C22" s="230" t="str">
        <f>'表紙ＭＤ１'!B37</f>
        <v>　</v>
      </c>
      <c r="D22" s="284">
        <f>'表紙ＭＤ１'!C37</f>
        <v>0</v>
      </c>
      <c r="E22" s="284">
        <f>'表紙ＭＤ１'!D37</f>
        <v>0</v>
      </c>
      <c r="F22" s="28">
        <f>'表紙ＭＤ１'!E37</f>
        <v>0</v>
      </c>
      <c r="G22" s="32">
        <f>'表紙ＭＤ１'!F37</f>
        <v>0</v>
      </c>
      <c r="H22" s="25">
        <f>'表紙ＭＤ１'!H37</f>
        <v>0</v>
      </c>
      <c r="I22" s="229">
        <f>ＷＤ１!A25</f>
        <v>10</v>
      </c>
      <c r="J22" s="280"/>
      <c r="K22" s="285" t="str">
        <f>ＷＤ１!B25</f>
        <v>　</v>
      </c>
      <c r="L22" s="284">
        <f>ＷＤ１!C25</f>
        <v>0</v>
      </c>
      <c r="M22" s="284">
        <f>ＷＤ１!D25</f>
        <v>0</v>
      </c>
      <c r="N22" s="49">
        <f>ＷＤ１!E25</f>
        <v>0</v>
      </c>
      <c r="O22" s="32">
        <f>ＷＤ１!F25</f>
        <v>0</v>
      </c>
      <c r="P22" s="25">
        <f>ＷＤ１!H25</f>
        <v>0</v>
      </c>
      <c r="R22" s="292"/>
      <c r="S22" s="292"/>
      <c r="T22" s="292"/>
      <c r="U22" s="292"/>
      <c r="V22" s="292"/>
      <c r="W22" s="292"/>
      <c r="X22" s="292"/>
      <c r="Y22" s="292"/>
      <c r="Z22" s="292"/>
      <c r="AA22" s="292"/>
    </row>
    <row r="23" spans="1:16" ht="13.5">
      <c r="A23" s="229"/>
      <c r="B23" s="281"/>
      <c r="C23" s="231"/>
      <c r="D23" s="284"/>
      <c r="E23" s="284"/>
      <c r="F23" s="28">
        <f>'表紙ＭＤ１'!E38</f>
        <v>0</v>
      </c>
      <c r="G23" s="29">
        <f>'表紙ＭＤ１'!F38</f>
        <v>0</v>
      </c>
      <c r="H23" s="30">
        <f>'表紙ＭＤ１'!H38</f>
        <v>0</v>
      </c>
      <c r="I23" s="229"/>
      <c r="J23" s="281"/>
      <c r="K23" s="286"/>
      <c r="L23" s="284"/>
      <c r="M23" s="284"/>
      <c r="N23" s="49">
        <f>ＷＤ１!E26</f>
        <v>0</v>
      </c>
      <c r="O23" s="29">
        <f>ＷＤ１!F26</f>
        <v>0</v>
      </c>
      <c r="P23" s="33">
        <f>ＷＤ１!H26</f>
        <v>0</v>
      </c>
    </row>
    <row r="24" spans="1:16" ht="13.5">
      <c r="A24" s="229">
        <v>11</v>
      </c>
      <c r="B24" s="280"/>
      <c r="C24" s="230" t="str">
        <f>'表紙ＭＤ１'!B39</f>
        <v>　</v>
      </c>
      <c r="D24" s="284">
        <f>'表紙ＭＤ１'!C39</f>
        <v>0</v>
      </c>
      <c r="E24" s="284">
        <f>'表紙ＭＤ１'!D39</f>
        <v>0</v>
      </c>
      <c r="F24" s="28">
        <f>'表紙ＭＤ１'!E39</f>
        <v>0</v>
      </c>
      <c r="G24" s="32">
        <f>'表紙ＭＤ１'!F39</f>
        <v>0</v>
      </c>
      <c r="H24" s="25">
        <f>'表紙ＭＤ１'!H39</f>
        <v>0</v>
      </c>
      <c r="I24" s="229">
        <f>ＷＤ１!A27</f>
        <v>11</v>
      </c>
      <c r="J24" s="280"/>
      <c r="K24" s="285" t="str">
        <f>ＷＤ１!B27</f>
        <v>　</v>
      </c>
      <c r="L24" s="284">
        <f>ＷＤ１!C27</f>
        <v>0</v>
      </c>
      <c r="M24" s="284">
        <f>ＷＤ１!D27</f>
        <v>0</v>
      </c>
      <c r="N24" s="49">
        <f>ＷＤ１!E27</f>
        <v>0</v>
      </c>
      <c r="O24" s="32">
        <f>ＷＤ１!F27</f>
        <v>0</v>
      </c>
      <c r="P24" s="25">
        <f>ＷＤ１!H27</f>
        <v>0</v>
      </c>
    </row>
    <row r="25" spans="1:16" ht="13.5">
      <c r="A25" s="229"/>
      <c r="B25" s="281"/>
      <c r="C25" s="231"/>
      <c r="D25" s="284"/>
      <c r="E25" s="284"/>
      <c r="F25" s="28">
        <f>'表紙ＭＤ１'!E40</f>
        <v>0</v>
      </c>
      <c r="G25" s="29">
        <f>'表紙ＭＤ１'!F40</f>
        <v>0</v>
      </c>
      <c r="H25" s="30">
        <f>'表紙ＭＤ１'!H40</f>
        <v>0</v>
      </c>
      <c r="I25" s="229"/>
      <c r="J25" s="281"/>
      <c r="K25" s="286"/>
      <c r="L25" s="284"/>
      <c r="M25" s="284"/>
      <c r="N25" s="49">
        <f>ＷＤ１!E28</f>
        <v>0</v>
      </c>
      <c r="O25" s="29">
        <f>ＷＤ１!F28</f>
        <v>0</v>
      </c>
      <c r="P25" s="33">
        <f>ＷＤ１!H28</f>
        <v>0</v>
      </c>
    </row>
    <row r="26" spans="1:16" ht="13.5">
      <c r="A26" s="229">
        <v>12</v>
      </c>
      <c r="B26" s="280"/>
      <c r="C26" s="230" t="str">
        <f>'表紙ＭＤ１'!B41</f>
        <v>　</v>
      </c>
      <c r="D26" s="284">
        <f>'表紙ＭＤ１'!C41</f>
        <v>0</v>
      </c>
      <c r="E26" s="284">
        <f>'表紙ＭＤ１'!D41</f>
        <v>0</v>
      </c>
      <c r="F26" s="28">
        <f>'表紙ＭＤ１'!E41</f>
        <v>0</v>
      </c>
      <c r="G26" s="32">
        <f>'表紙ＭＤ１'!F41</f>
        <v>0</v>
      </c>
      <c r="H26" s="25">
        <f>'表紙ＭＤ１'!H41</f>
        <v>0</v>
      </c>
      <c r="I26" s="229">
        <f>ＷＤ１!A29</f>
        <v>12</v>
      </c>
      <c r="J26" s="280"/>
      <c r="K26" s="285" t="str">
        <f>ＷＤ１!B29</f>
        <v>　</v>
      </c>
      <c r="L26" s="284">
        <f>ＷＤ１!C29</f>
        <v>0</v>
      </c>
      <c r="M26" s="284">
        <f>ＷＤ１!D29</f>
        <v>0</v>
      </c>
      <c r="N26" s="49">
        <f>ＷＤ１!E29</f>
        <v>0</v>
      </c>
      <c r="O26" s="32">
        <f>ＷＤ１!F29</f>
        <v>0</v>
      </c>
      <c r="P26" s="25">
        <f>ＷＤ１!H29</f>
        <v>0</v>
      </c>
    </row>
    <row r="27" spans="1:27" ht="13.5">
      <c r="A27" s="229"/>
      <c r="B27" s="281"/>
      <c r="C27" s="231"/>
      <c r="D27" s="284"/>
      <c r="E27" s="284"/>
      <c r="F27" s="28">
        <f>'表紙ＭＤ１'!E42</f>
        <v>0</v>
      </c>
      <c r="G27" s="24">
        <f>'表紙ＭＤ１'!F42</f>
        <v>0</v>
      </c>
      <c r="H27" s="30">
        <f>'表紙ＭＤ１'!H42</f>
        <v>0</v>
      </c>
      <c r="I27" s="229"/>
      <c r="J27" s="281"/>
      <c r="K27" s="286"/>
      <c r="L27" s="284"/>
      <c r="M27" s="284"/>
      <c r="N27" s="49">
        <f>ＷＤ１!E30</f>
        <v>0</v>
      </c>
      <c r="O27" s="29">
        <f>ＷＤ１!F30</f>
        <v>0</v>
      </c>
      <c r="P27" s="30">
        <f>ＷＤ１!H30</f>
        <v>0</v>
      </c>
      <c r="R27" s="291" t="s">
        <v>102</v>
      </c>
      <c r="S27" s="249"/>
      <c r="T27" s="249"/>
      <c r="U27" s="249"/>
      <c r="V27" s="249"/>
      <c r="W27" s="249"/>
      <c r="X27" s="249"/>
      <c r="Y27" s="249"/>
      <c r="Z27" s="249"/>
      <c r="AA27" s="249"/>
    </row>
    <row r="28" spans="1:27" ht="13.5">
      <c r="A28" s="229">
        <v>13</v>
      </c>
      <c r="B28" s="280"/>
      <c r="C28" s="230" t="str">
        <f>'表紙ＭＤ１'!B43</f>
        <v>　</v>
      </c>
      <c r="D28" s="284">
        <f>'表紙ＭＤ１'!C43</f>
        <v>0</v>
      </c>
      <c r="E28" s="284">
        <f>'表紙ＭＤ１'!D43</f>
        <v>0</v>
      </c>
      <c r="F28" s="28">
        <f>'表紙ＭＤ１'!E43</f>
        <v>0</v>
      </c>
      <c r="G28" s="32">
        <f>'表紙ＭＤ１'!F43</f>
        <v>0</v>
      </c>
      <c r="H28" s="25">
        <f>'表紙ＭＤ１'!H43</f>
        <v>0</v>
      </c>
      <c r="I28" s="229">
        <f>ＷＤ１!A31</f>
        <v>13</v>
      </c>
      <c r="J28" s="280"/>
      <c r="K28" s="285" t="str">
        <f>ＷＤ１!B31</f>
        <v>　</v>
      </c>
      <c r="L28" s="284">
        <f>ＷＤ１!C31</f>
        <v>0</v>
      </c>
      <c r="M28" s="284">
        <f>ＷＤ１!D31</f>
        <v>0</v>
      </c>
      <c r="N28" s="49">
        <f>ＷＤ１!E31</f>
        <v>0</v>
      </c>
      <c r="O28" s="32">
        <f>ＷＤ１!F31</f>
        <v>0</v>
      </c>
      <c r="P28" s="33">
        <f>ＷＤ１!H31</f>
        <v>0</v>
      </c>
      <c r="R28" s="249"/>
      <c r="S28" s="249"/>
      <c r="T28" s="249"/>
      <c r="U28" s="249"/>
      <c r="V28" s="249"/>
      <c r="W28" s="249"/>
      <c r="X28" s="249"/>
      <c r="Y28" s="249"/>
      <c r="Z28" s="249"/>
      <c r="AA28" s="249"/>
    </row>
    <row r="29" spans="1:27" ht="13.5">
      <c r="A29" s="229"/>
      <c r="B29" s="281"/>
      <c r="C29" s="231"/>
      <c r="D29" s="284"/>
      <c r="E29" s="284"/>
      <c r="F29" s="28">
        <f>'表紙ＭＤ１'!E44</f>
        <v>0</v>
      </c>
      <c r="G29" s="24">
        <f>'表紙ＭＤ１'!F44</f>
        <v>0</v>
      </c>
      <c r="H29" s="33">
        <f>'表紙ＭＤ１'!H44</f>
        <v>0</v>
      </c>
      <c r="I29" s="229"/>
      <c r="J29" s="281"/>
      <c r="K29" s="286"/>
      <c r="L29" s="284"/>
      <c r="M29" s="284"/>
      <c r="N29" s="49">
        <f>ＷＤ１!E32</f>
        <v>0</v>
      </c>
      <c r="O29" s="29">
        <f>ＷＤ１!F32</f>
        <v>0</v>
      </c>
      <c r="P29" s="30">
        <f>ＷＤ１!H32</f>
        <v>0</v>
      </c>
      <c r="R29" s="249"/>
      <c r="S29" s="249"/>
      <c r="T29" s="249"/>
      <c r="U29" s="249"/>
      <c r="V29" s="249"/>
      <c r="W29" s="249"/>
      <c r="X29" s="249"/>
      <c r="Y29" s="249"/>
      <c r="Z29" s="249"/>
      <c r="AA29" s="249"/>
    </row>
    <row r="30" spans="1:27" ht="13.5">
      <c r="A30" s="229">
        <v>14</v>
      </c>
      <c r="B30" s="280"/>
      <c r="C30" s="230" t="str">
        <f>'表紙ＭＤ１'!B45</f>
        <v>　</v>
      </c>
      <c r="D30" s="284">
        <f>'表紙ＭＤ１'!C45</f>
        <v>0</v>
      </c>
      <c r="E30" s="284">
        <f>'表紙ＭＤ１'!D45</f>
        <v>0</v>
      </c>
      <c r="F30" s="28">
        <f>'表紙ＭＤ１'!E45</f>
        <v>0</v>
      </c>
      <c r="G30" s="32">
        <f>'表紙ＭＤ１'!F45</f>
        <v>0</v>
      </c>
      <c r="H30" s="25">
        <f>'表紙ＭＤ１'!H45</f>
        <v>0</v>
      </c>
      <c r="I30" s="229">
        <f>ＷＤ１!A33</f>
        <v>14</v>
      </c>
      <c r="J30" s="280"/>
      <c r="K30" s="285" t="str">
        <f>ＷＤ１!B33</f>
        <v>　</v>
      </c>
      <c r="L30" s="284">
        <f>ＷＤ１!C33</f>
        <v>0</v>
      </c>
      <c r="M30" s="284">
        <f>ＷＤ１!D33</f>
        <v>0</v>
      </c>
      <c r="N30" s="49">
        <f>ＷＤ１!E33</f>
        <v>0</v>
      </c>
      <c r="O30" s="32">
        <f>ＷＤ１!F33</f>
        <v>0</v>
      </c>
      <c r="P30" s="33">
        <f>ＷＤ１!H33</f>
        <v>0</v>
      </c>
      <c r="R30" s="249"/>
      <c r="S30" s="249"/>
      <c r="T30" s="249"/>
      <c r="U30" s="249"/>
      <c r="V30" s="249"/>
      <c r="W30" s="249"/>
      <c r="X30" s="249"/>
      <c r="Y30" s="249"/>
      <c r="Z30" s="249"/>
      <c r="AA30" s="249"/>
    </row>
    <row r="31" spans="1:27" ht="13.5">
      <c r="A31" s="229"/>
      <c r="B31" s="281"/>
      <c r="C31" s="231"/>
      <c r="D31" s="284"/>
      <c r="E31" s="284"/>
      <c r="F31" s="28">
        <f>'表紙ＭＤ１'!E46</f>
        <v>0</v>
      </c>
      <c r="G31" s="24">
        <f>'表紙ＭＤ１'!F46</f>
        <v>0</v>
      </c>
      <c r="H31" s="30">
        <f>'表紙ＭＤ１'!H46</f>
        <v>0</v>
      </c>
      <c r="I31" s="229"/>
      <c r="J31" s="281"/>
      <c r="K31" s="286"/>
      <c r="L31" s="284"/>
      <c r="M31" s="284"/>
      <c r="N31" s="49">
        <f>ＷＤ１!E34</f>
        <v>0</v>
      </c>
      <c r="O31" s="29">
        <f>ＷＤ１!F34</f>
        <v>0</v>
      </c>
      <c r="P31" s="30">
        <f>ＷＤ１!H34</f>
        <v>0</v>
      </c>
      <c r="R31" s="249"/>
      <c r="S31" s="249"/>
      <c r="T31" s="249"/>
      <c r="U31" s="249"/>
      <c r="V31" s="249"/>
      <c r="W31" s="249"/>
      <c r="X31" s="249"/>
      <c r="Y31" s="249"/>
      <c r="Z31" s="249"/>
      <c r="AA31" s="249"/>
    </row>
    <row r="32" spans="1:27" ht="14.25" customHeight="1">
      <c r="A32" s="229">
        <v>15</v>
      </c>
      <c r="B32" s="280"/>
      <c r="C32" s="230" t="str">
        <f>'表紙ＭＤ１'!B47</f>
        <v>　</v>
      </c>
      <c r="D32" s="284">
        <f>'表紙ＭＤ１'!C47</f>
        <v>0</v>
      </c>
      <c r="E32" s="284">
        <f>'表紙ＭＤ１'!D47</f>
        <v>0</v>
      </c>
      <c r="F32" s="28">
        <f>'表紙ＭＤ１'!E47</f>
        <v>0</v>
      </c>
      <c r="G32" s="32">
        <f>'表紙ＭＤ１'!F47</f>
        <v>0</v>
      </c>
      <c r="H32" s="33">
        <f>'表紙ＭＤ１'!H47</f>
        <v>0</v>
      </c>
      <c r="I32" s="229">
        <f>ＷＤ１!A35</f>
        <v>15</v>
      </c>
      <c r="J32" s="280"/>
      <c r="K32" s="285" t="str">
        <f>ＷＤ１!B35</f>
        <v>　</v>
      </c>
      <c r="L32" s="284">
        <f>ＷＤ１!C35</f>
        <v>0</v>
      </c>
      <c r="M32" s="284">
        <f>ＷＤ１!D35</f>
        <v>0</v>
      </c>
      <c r="N32" s="49">
        <f>ＷＤ１!E35</f>
        <v>0</v>
      </c>
      <c r="O32" s="32">
        <f>ＷＤ１!F35</f>
        <v>0</v>
      </c>
      <c r="P32" s="33">
        <f>ＷＤ１!H35</f>
        <v>0</v>
      </c>
      <c r="R32" s="293"/>
      <c r="S32" s="294"/>
      <c r="T32" s="294"/>
      <c r="U32" s="294"/>
      <c r="V32" s="294"/>
      <c r="W32" s="294"/>
      <c r="X32" s="294"/>
      <c r="Y32" s="294"/>
      <c r="Z32" s="294"/>
      <c r="AA32" s="294"/>
    </row>
    <row r="33" spans="1:27" ht="13.5">
      <c r="A33" s="229"/>
      <c r="B33" s="281"/>
      <c r="C33" s="231"/>
      <c r="D33" s="284"/>
      <c r="E33" s="284"/>
      <c r="F33" s="28">
        <f>'表紙ＭＤ１'!E48</f>
        <v>0</v>
      </c>
      <c r="G33" s="24">
        <f>'表紙ＭＤ１'!F48</f>
        <v>0</v>
      </c>
      <c r="H33" s="33">
        <f>'表紙ＭＤ１'!H48</f>
        <v>0</v>
      </c>
      <c r="I33" s="229"/>
      <c r="J33" s="281"/>
      <c r="K33" s="286"/>
      <c r="L33" s="284"/>
      <c r="M33" s="284"/>
      <c r="N33" s="49">
        <f>ＷＤ１!E36</f>
        <v>0</v>
      </c>
      <c r="O33" s="29">
        <f>ＷＤ１!F36</f>
        <v>0</v>
      </c>
      <c r="P33" s="33">
        <f>ＷＤ１!H36</f>
        <v>0</v>
      </c>
      <c r="R33" s="294"/>
      <c r="S33" s="294"/>
      <c r="T33" s="294"/>
      <c r="U33" s="294"/>
      <c r="V33" s="294"/>
      <c r="W33" s="294"/>
      <c r="X33" s="294"/>
      <c r="Y33" s="294"/>
      <c r="Z33" s="294"/>
      <c r="AA33" s="294"/>
    </row>
    <row r="34" spans="1:16" ht="13.5">
      <c r="A34" s="229">
        <v>16</v>
      </c>
      <c r="B34" s="280"/>
      <c r="C34" s="230" t="str">
        <f>'表紙ＭＤ１'!B49</f>
        <v>　</v>
      </c>
      <c r="D34" s="284">
        <f>'表紙ＭＤ１'!C49</f>
        <v>0</v>
      </c>
      <c r="E34" s="284">
        <f>'表紙ＭＤ１'!D49</f>
        <v>0</v>
      </c>
      <c r="F34" s="28">
        <f>'表紙ＭＤ１'!E49</f>
        <v>0</v>
      </c>
      <c r="G34" s="32">
        <f>'表紙ＭＤ１'!F49</f>
        <v>0</v>
      </c>
      <c r="H34" s="25">
        <f>'表紙ＭＤ１'!H49</f>
        <v>0</v>
      </c>
      <c r="I34" s="229">
        <f>ＷＤ１!A37</f>
        <v>16</v>
      </c>
      <c r="J34" s="280"/>
      <c r="K34" s="285" t="str">
        <f>ＷＤ１!B37</f>
        <v>　</v>
      </c>
      <c r="L34" s="284">
        <f>ＷＤ１!C37</f>
        <v>0</v>
      </c>
      <c r="M34" s="284">
        <f>ＷＤ１!D37</f>
        <v>0</v>
      </c>
      <c r="N34" s="49">
        <f>ＷＤ１!E37</f>
        <v>0</v>
      </c>
      <c r="O34" s="32">
        <f>ＷＤ１!F37</f>
        <v>0</v>
      </c>
      <c r="P34" s="25">
        <f>ＷＤ１!H37</f>
        <v>0</v>
      </c>
    </row>
    <row r="35" spans="1:16" ht="13.5">
      <c r="A35" s="229"/>
      <c r="B35" s="281"/>
      <c r="C35" s="231"/>
      <c r="D35" s="284"/>
      <c r="E35" s="284"/>
      <c r="F35" s="28">
        <f>'表紙ＭＤ１'!E50</f>
        <v>0</v>
      </c>
      <c r="G35" s="24">
        <f>'表紙ＭＤ１'!F50</f>
        <v>0</v>
      </c>
      <c r="H35" s="30">
        <f>'表紙ＭＤ１'!H50</f>
        <v>0</v>
      </c>
      <c r="I35" s="229"/>
      <c r="J35" s="281"/>
      <c r="K35" s="286"/>
      <c r="L35" s="284"/>
      <c r="M35" s="284"/>
      <c r="N35" s="49">
        <f>ＷＤ１!E38</f>
        <v>0</v>
      </c>
      <c r="O35" s="29">
        <f>ＷＤ１!F38</f>
        <v>0</v>
      </c>
      <c r="P35" s="33">
        <f>ＷＤ１!H38</f>
        <v>0</v>
      </c>
    </row>
    <row r="36" spans="1:16" ht="13.5">
      <c r="A36" s="229">
        <v>17</v>
      </c>
      <c r="B36" s="280"/>
      <c r="C36" s="230" t="str">
        <f>'表紙ＭＤ１'!B51</f>
        <v>　</v>
      </c>
      <c r="D36" s="284">
        <f>'表紙ＭＤ１'!C51</f>
        <v>0</v>
      </c>
      <c r="E36" s="284">
        <f>'表紙ＭＤ１'!D51</f>
        <v>0</v>
      </c>
      <c r="F36" s="28">
        <f>'表紙ＭＤ１'!E51</f>
        <v>0</v>
      </c>
      <c r="G36" s="32">
        <f>'表紙ＭＤ１'!F51</f>
        <v>0</v>
      </c>
      <c r="H36" s="33">
        <f>'表紙ＭＤ１'!H51</f>
        <v>0</v>
      </c>
      <c r="I36" s="229">
        <f>ＷＤ１!A39</f>
        <v>17</v>
      </c>
      <c r="J36" s="280"/>
      <c r="K36" s="285" t="str">
        <f>ＷＤ１!B39</f>
        <v>　</v>
      </c>
      <c r="L36" s="284">
        <f>ＷＤ１!C39</f>
        <v>0</v>
      </c>
      <c r="M36" s="284">
        <f>ＷＤ１!D39</f>
        <v>0</v>
      </c>
      <c r="N36" s="49">
        <f>ＷＤ１!E39</f>
        <v>0</v>
      </c>
      <c r="O36" s="32">
        <f>ＷＤ１!F39</f>
        <v>0</v>
      </c>
      <c r="P36" s="25">
        <f>ＷＤ１!H39</f>
        <v>0</v>
      </c>
    </row>
    <row r="37" spans="1:16" ht="13.5">
      <c r="A37" s="229"/>
      <c r="B37" s="281"/>
      <c r="C37" s="231"/>
      <c r="D37" s="284"/>
      <c r="E37" s="284"/>
      <c r="F37" s="28">
        <f>'表紙ＭＤ１'!E52</f>
        <v>0</v>
      </c>
      <c r="G37" s="24">
        <f>'表紙ＭＤ１'!F52</f>
        <v>0</v>
      </c>
      <c r="H37" s="30">
        <f>'表紙ＭＤ１'!H52</f>
        <v>0</v>
      </c>
      <c r="I37" s="229"/>
      <c r="J37" s="281"/>
      <c r="K37" s="286"/>
      <c r="L37" s="284"/>
      <c r="M37" s="284"/>
      <c r="N37" s="49">
        <f>ＷＤ１!E40</f>
        <v>0</v>
      </c>
      <c r="O37" s="29">
        <f>ＷＤ１!F40</f>
        <v>0</v>
      </c>
      <c r="P37" s="30">
        <f>ＷＤ１!H40</f>
        <v>0</v>
      </c>
    </row>
    <row r="38" spans="1:16" ht="13.5">
      <c r="A38" s="229">
        <v>18</v>
      </c>
      <c r="B38" s="280"/>
      <c r="C38" s="230" t="str">
        <f>'表紙ＭＤ１'!B53</f>
        <v>　</v>
      </c>
      <c r="D38" s="284">
        <f>'表紙ＭＤ１'!C53</f>
        <v>0</v>
      </c>
      <c r="E38" s="284">
        <f>'表紙ＭＤ１'!D53</f>
        <v>0</v>
      </c>
      <c r="F38" s="28">
        <f>'表紙ＭＤ１'!E53</f>
        <v>0</v>
      </c>
      <c r="G38" s="32">
        <f>'表紙ＭＤ１'!F53</f>
        <v>0</v>
      </c>
      <c r="H38" s="25">
        <f>'表紙ＭＤ１'!H53</f>
        <v>0</v>
      </c>
      <c r="I38" s="229">
        <f>ＷＤ１!A41</f>
        <v>18</v>
      </c>
      <c r="J38" s="280"/>
      <c r="K38" s="285" t="str">
        <f>ＷＤ１!B41</f>
        <v>　</v>
      </c>
      <c r="L38" s="284">
        <f>ＷＤ１!C41</f>
        <v>0</v>
      </c>
      <c r="M38" s="284">
        <f>ＷＤ１!D41</f>
        <v>0</v>
      </c>
      <c r="N38" s="49">
        <f>ＷＤ１!E41</f>
        <v>0</v>
      </c>
      <c r="O38" s="32">
        <f>ＷＤ１!F41</f>
        <v>0</v>
      </c>
      <c r="P38" s="33">
        <f>ＷＤ１!H41</f>
        <v>0</v>
      </c>
    </row>
    <row r="39" spans="1:16" ht="13.5">
      <c r="A39" s="229"/>
      <c r="B39" s="281"/>
      <c r="C39" s="231"/>
      <c r="D39" s="284"/>
      <c r="E39" s="284"/>
      <c r="F39" s="28">
        <f>'表紙ＭＤ１'!E54</f>
        <v>0</v>
      </c>
      <c r="G39" s="24">
        <f>'表紙ＭＤ１'!F54</f>
        <v>0</v>
      </c>
      <c r="H39" s="30">
        <f>'表紙ＭＤ１'!H54</f>
        <v>0</v>
      </c>
      <c r="I39" s="229"/>
      <c r="J39" s="281"/>
      <c r="K39" s="286"/>
      <c r="L39" s="284"/>
      <c r="M39" s="284"/>
      <c r="N39" s="49">
        <f>ＷＤ１!E42</f>
        <v>0</v>
      </c>
      <c r="O39" s="29">
        <f>ＷＤ１!F42</f>
        <v>0</v>
      </c>
      <c r="P39" s="33">
        <f>ＷＤ１!H42</f>
        <v>0</v>
      </c>
    </row>
    <row r="40" spans="1:16" ht="13.5">
      <c r="A40" s="229">
        <v>19</v>
      </c>
      <c r="B40" s="280"/>
      <c r="C40" s="230" t="str">
        <f>'表紙ＭＤ１'!B55</f>
        <v>　</v>
      </c>
      <c r="D40" s="284">
        <f>'表紙ＭＤ１'!C55</f>
        <v>0</v>
      </c>
      <c r="E40" s="284">
        <f>'表紙ＭＤ１'!D55</f>
        <v>0</v>
      </c>
      <c r="F40" s="28">
        <f>'表紙ＭＤ１'!E55</f>
        <v>0</v>
      </c>
      <c r="G40" s="32">
        <f>'表紙ＭＤ１'!F55</f>
        <v>0</v>
      </c>
      <c r="H40" s="33">
        <f>'表紙ＭＤ１'!H55</f>
        <v>0</v>
      </c>
      <c r="I40" s="229">
        <f>ＷＤ１!A43</f>
        <v>19</v>
      </c>
      <c r="J40" s="280"/>
      <c r="K40" s="285" t="str">
        <f>ＷＤ１!B43</f>
        <v>　</v>
      </c>
      <c r="L40" s="284">
        <f>ＷＤ１!C43</f>
        <v>0</v>
      </c>
      <c r="M40" s="284">
        <f>ＷＤ１!D43</f>
        <v>0</v>
      </c>
      <c r="N40" s="49">
        <f>ＷＤ１!E43</f>
        <v>0</v>
      </c>
      <c r="O40" s="32">
        <f>ＷＤ１!F43</f>
        <v>0</v>
      </c>
      <c r="P40" s="25">
        <f>ＷＤ１!H43</f>
        <v>0</v>
      </c>
    </row>
    <row r="41" spans="1:16" ht="13.5">
      <c r="A41" s="229"/>
      <c r="B41" s="281"/>
      <c r="C41" s="231"/>
      <c r="D41" s="284"/>
      <c r="E41" s="284"/>
      <c r="F41" s="28">
        <f>'表紙ＭＤ１'!E56</f>
        <v>0</v>
      </c>
      <c r="G41" s="24">
        <f>'表紙ＭＤ１'!F56</f>
        <v>0</v>
      </c>
      <c r="H41" s="33">
        <f>'表紙ＭＤ１'!H56</f>
        <v>0</v>
      </c>
      <c r="I41" s="229"/>
      <c r="J41" s="281"/>
      <c r="K41" s="286"/>
      <c r="L41" s="284"/>
      <c r="M41" s="284"/>
      <c r="N41" s="49">
        <f>ＷＤ１!E44</f>
        <v>0</v>
      </c>
      <c r="O41" s="29">
        <f>ＷＤ１!F44</f>
        <v>0</v>
      </c>
      <c r="P41" s="30">
        <f>ＷＤ１!H44</f>
        <v>0</v>
      </c>
    </row>
    <row r="42" spans="1:16" ht="13.5">
      <c r="A42" s="229">
        <v>20</v>
      </c>
      <c r="B42" s="280"/>
      <c r="C42" s="230" t="str">
        <f>'表紙ＭＤ１'!B57</f>
        <v>　</v>
      </c>
      <c r="D42" s="284">
        <f>'表紙ＭＤ１'!C57</f>
        <v>0</v>
      </c>
      <c r="E42" s="284">
        <f>'表紙ＭＤ１'!D57</f>
        <v>0</v>
      </c>
      <c r="F42" s="28">
        <f>'表紙ＭＤ１'!E57</f>
        <v>0</v>
      </c>
      <c r="G42" s="32">
        <f>'表紙ＭＤ１'!F57</f>
        <v>0</v>
      </c>
      <c r="H42" s="25">
        <f>'表紙ＭＤ１'!H57</f>
        <v>0</v>
      </c>
      <c r="I42" s="229">
        <f>ＷＤ１!A45</f>
        <v>20</v>
      </c>
      <c r="J42" s="280"/>
      <c r="K42" s="285" t="str">
        <f>ＷＤ１!B45</f>
        <v>　</v>
      </c>
      <c r="L42" s="284">
        <f>ＷＤ１!C45</f>
        <v>0</v>
      </c>
      <c r="M42" s="284">
        <f>ＷＤ１!D45</f>
        <v>0</v>
      </c>
      <c r="N42" s="49">
        <f>ＷＤ１!E45</f>
        <v>0</v>
      </c>
      <c r="O42" s="32">
        <f>ＷＤ１!F45</f>
        <v>0</v>
      </c>
      <c r="P42" s="33">
        <f>ＷＤ１!H45</f>
        <v>0</v>
      </c>
    </row>
    <row r="43" spans="1:16" ht="13.5">
      <c r="A43" s="229"/>
      <c r="B43" s="281"/>
      <c r="C43" s="231"/>
      <c r="D43" s="284"/>
      <c r="E43" s="284"/>
      <c r="F43" s="28">
        <f>'表紙ＭＤ１'!E58</f>
        <v>0</v>
      </c>
      <c r="G43" s="29">
        <f>'表紙ＭＤ１'!F58</f>
        <v>0</v>
      </c>
      <c r="H43" s="30">
        <f>'表紙ＭＤ１'!H58</f>
        <v>0</v>
      </c>
      <c r="I43" s="229"/>
      <c r="J43" s="281"/>
      <c r="K43" s="286"/>
      <c r="L43" s="284"/>
      <c r="M43" s="284"/>
      <c r="N43" s="49">
        <f>ＷＤ１!E46</f>
        <v>0</v>
      </c>
      <c r="O43" s="29">
        <f>ＷＤ１!F46</f>
        <v>0</v>
      </c>
      <c r="P43" s="30">
        <f>ＷＤ１!H46</f>
        <v>0</v>
      </c>
    </row>
    <row r="44" spans="1:16" ht="13.5">
      <c r="A44" s="34"/>
      <c r="B44" s="5"/>
      <c r="C44" s="35"/>
      <c r="D44" s="36"/>
      <c r="E44" s="36"/>
      <c r="F44" s="37"/>
      <c r="G44" s="38"/>
      <c r="H44" s="39"/>
      <c r="I44" s="229">
        <f>ＷＤ１!A47</f>
        <v>21</v>
      </c>
      <c r="J44" s="280"/>
      <c r="K44" s="285" t="str">
        <f>ＷＤ１!B47</f>
        <v>　</v>
      </c>
      <c r="L44" s="284">
        <f>ＷＤ１!C47</f>
        <v>0</v>
      </c>
      <c r="M44" s="284">
        <f>ＷＤ１!D47</f>
        <v>0</v>
      </c>
      <c r="N44" s="49">
        <f>ＷＤ１!E47</f>
        <v>0</v>
      </c>
      <c r="O44" s="32">
        <f>ＷＤ１!F47</f>
        <v>0</v>
      </c>
      <c r="P44" s="33">
        <f>ＷＤ１!H47</f>
        <v>0</v>
      </c>
    </row>
    <row r="45" spans="1:16" ht="13.5">
      <c r="A45" s="34"/>
      <c r="B45" s="5"/>
      <c r="C45" s="35"/>
      <c r="D45" s="36"/>
      <c r="E45" s="36"/>
      <c r="F45" s="37"/>
      <c r="G45" s="38"/>
      <c r="H45" s="39"/>
      <c r="I45" s="229"/>
      <c r="J45" s="281"/>
      <c r="K45" s="286"/>
      <c r="L45" s="284"/>
      <c r="M45" s="284"/>
      <c r="N45" s="49">
        <f>ＷＤ１!E48</f>
        <v>0</v>
      </c>
      <c r="O45" s="29">
        <f>ＷＤ１!F48</f>
        <v>0</v>
      </c>
      <c r="P45" s="33">
        <f>ＷＤ１!H48</f>
        <v>0</v>
      </c>
    </row>
    <row r="46" spans="1:16" ht="13.5">
      <c r="A46" s="34"/>
      <c r="B46" s="5"/>
      <c r="C46" s="35"/>
      <c r="D46" s="36"/>
      <c r="E46" s="36"/>
      <c r="F46" s="37"/>
      <c r="G46" s="38"/>
      <c r="H46" s="39"/>
      <c r="I46" s="229">
        <f>ＷＤ１!A49</f>
        <v>22</v>
      </c>
      <c r="J46" s="280"/>
      <c r="K46" s="285" t="str">
        <f>ＷＤ１!B49</f>
        <v>　</v>
      </c>
      <c r="L46" s="284">
        <f>ＷＤ１!C49</f>
        <v>0</v>
      </c>
      <c r="M46" s="284">
        <f>ＷＤ１!D49</f>
        <v>0</v>
      </c>
      <c r="N46" s="49">
        <f>ＷＤ１!E49</f>
        <v>0</v>
      </c>
      <c r="O46" s="32">
        <f>ＷＤ１!F49</f>
        <v>0</v>
      </c>
      <c r="P46" s="25">
        <f>ＷＤ１!H49</f>
        <v>0</v>
      </c>
    </row>
    <row r="47" spans="1:16" ht="13.5">
      <c r="A47" s="34"/>
      <c r="B47" s="5"/>
      <c r="C47" s="35"/>
      <c r="D47" s="36"/>
      <c r="E47" s="36"/>
      <c r="F47" s="37"/>
      <c r="G47" s="38"/>
      <c r="H47" s="39"/>
      <c r="I47" s="229"/>
      <c r="J47" s="281"/>
      <c r="K47" s="286"/>
      <c r="L47" s="284"/>
      <c r="M47" s="284"/>
      <c r="N47" s="49">
        <f>ＷＤ１!E50</f>
        <v>0</v>
      </c>
      <c r="O47" s="29">
        <f>ＷＤ１!F50</f>
        <v>0</v>
      </c>
      <c r="P47" s="30">
        <f>ＷＤ１!H50</f>
        <v>0</v>
      </c>
    </row>
    <row r="48" spans="1:16" ht="13.5">
      <c r="A48" s="34"/>
      <c r="B48" s="5"/>
      <c r="C48" s="35"/>
      <c r="D48" s="36"/>
      <c r="E48" s="36"/>
      <c r="F48" s="37"/>
      <c r="G48" s="38"/>
      <c r="H48" s="39"/>
      <c r="I48" s="229">
        <f>ＷＤ１!A51</f>
        <v>23</v>
      </c>
      <c r="J48" s="280"/>
      <c r="K48" s="285" t="str">
        <f>ＷＤ１!B51</f>
        <v>　</v>
      </c>
      <c r="L48" s="284">
        <f>ＷＤ１!C51</f>
        <v>0</v>
      </c>
      <c r="M48" s="284">
        <f>ＷＤ１!D51</f>
        <v>0</v>
      </c>
      <c r="N48" s="49">
        <f>ＷＤ１!E51</f>
        <v>0</v>
      </c>
      <c r="O48" s="32">
        <f>ＷＤ１!F51</f>
        <v>0</v>
      </c>
      <c r="P48" s="33">
        <f>ＷＤ１!H51</f>
        <v>0</v>
      </c>
    </row>
    <row r="49" spans="1:16" ht="13.5">
      <c r="A49" s="34"/>
      <c r="B49" s="5"/>
      <c r="C49" s="35"/>
      <c r="D49" s="36"/>
      <c r="E49" s="36"/>
      <c r="F49" s="37"/>
      <c r="G49" s="38"/>
      <c r="H49" s="39"/>
      <c r="I49" s="229"/>
      <c r="J49" s="281"/>
      <c r="K49" s="286"/>
      <c r="L49" s="284"/>
      <c r="M49" s="284"/>
      <c r="N49" s="49">
        <f>ＷＤ１!E52</f>
        <v>0</v>
      </c>
      <c r="O49" s="29">
        <f>ＷＤ１!F52</f>
        <v>0</v>
      </c>
      <c r="P49" s="33">
        <f>ＷＤ１!H52</f>
        <v>0</v>
      </c>
    </row>
    <row r="50" spans="1:16" ht="13.5">
      <c r="A50" s="34"/>
      <c r="B50" s="5"/>
      <c r="C50" s="35"/>
      <c r="D50" s="36"/>
      <c r="E50" s="36"/>
      <c r="F50" s="37"/>
      <c r="G50" s="38"/>
      <c r="H50" s="39"/>
      <c r="I50" s="229">
        <f>ＷＤ１!A53</f>
        <v>24</v>
      </c>
      <c r="J50" s="280"/>
      <c r="K50" s="285" t="str">
        <f>ＷＤ１!B53</f>
        <v>　</v>
      </c>
      <c r="L50" s="284">
        <f>ＷＤ１!C53</f>
        <v>0</v>
      </c>
      <c r="M50" s="284">
        <f>ＷＤ１!D53</f>
        <v>0</v>
      </c>
      <c r="N50" s="49">
        <f>ＷＤ１!E53</f>
        <v>0</v>
      </c>
      <c r="O50" s="32">
        <f>ＷＤ１!F53</f>
        <v>0</v>
      </c>
      <c r="P50" s="25">
        <f>ＷＤ１!H53</f>
        <v>0</v>
      </c>
    </row>
    <row r="51" spans="1:16" ht="13.5">
      <c r="A51" s="34"/>
      <c r="B51" s="5"/>
      <c r="C51" s="35"/>
      <c r="D51" s="36"/>
      <c r="E51" s="36"/>
      <c r="F51" s="37"/>
      <c r="G51" s="38"/>
      <c r="H51" s="39"/>
      <c r="I51" s="229"/>
      <c r="J51" s="281"/>
      <c r="K51" s="286"/>
      <c r="L51" s="284"/>
      <c r="M51" s="284"/>
      <c r="N51" s="49">
        <f>ＷＤ１!E54</f>
        <v>0</v>
      </c>
      <c r="O51" s="29">
        <f>ＷＤ１!F54</f>
        <v>0</v>
      </c>
      <c r="P51" s="33">
        <f>ＷＤ１!H54</f>
        <v>0</v>
      </c>
    </row>
    <row r="52" spans="1:16" ht="13.5">
      <c r="A52" s="34"/>
      <c r="B52" s="5"/>
      <c r="C52" s="35"/>
      <c r="D52" s="36"/>
      <c r="E52" s="36"/>
      <c r="F52" s="37"/>
      <c r="G52" s="38"/>
      <c r="H52" s="39"/>
      <c r="I52" s="229">
        <f>ＷＤ１!A55</f>
        <v>25</v>
      </c>
      <c r="J52" s="280"/>
      <c r="K52" s="285" t="str">
        <f>ＷＤ１!B55</f>
        <v>　</v>
      </c>
      <c r="L52" s="284">
        <f>ＷＤ１!C55</f>
        <v>0</v>
      </c>
      <c r="M52" s="284">
        <f>ＷＤ１!D55</f>
        <v>0</v>
      </c>
      <c r="N52" s="49">
        <f>ＷＤ１!E55</f>
        <v>0</v>
      </c>
      <c r="O52" s="32">
        <f>ＷＤ１!F55</f>
        <v>0</v>
      </c>
      <c r="P52" s="25">
        <f>ＷＤ１!H55</f>
        <v>0</v>
      </c>
    </row>
    <row r="53" spans="1:16" ht="13.5">
      <c r="A53" s="34"/>
      <c r="B53" s="5"/>
      <c r="C53" s="35"/>
      <c r="D53" s="36"/>
      <c r="E53" s="36"/>
      <c r="F53" s="37"/>
      <c r="G53" s="38"/>
      <c r="H53" s="39"/>
      <c r="I53" s="229"/>
      <c r="J53" s="281"/>
      <c r="K53" s="286"/>
      <c r="L53" s="284"/>
      <c r="M53" s="284"/>
      <c r="N53" s="49">
        <f>ＷＤ１!E56</f>
        <v>0</v>
      </c>
      <c r="O53" s="29">
        <f>ＷＤ１!F56</f>
        <v>0</v>
      </c>
      <c r="P53" s="30">
        <f>ＷＤ１!H56</f>
        <v>0</v>
      </c>
    </row>
    <row r="59" spans="3:16" ht="18.75">
      <c r="C59" s="5"/>
      <c r="D59" s="279" t="s">
        <v>103</v>
      </c>
      <c r="E59" s="279"/>
      <c r="F59" s="279"/>
      <c r="G59" s="279"/>
      <c r="H59" s="15"/>
      <c r="K59" s="42"/>
      <c r="L59" s="279" t="s">
        <v>104</v>
      </c>
      <c r="M59" s="279"/>
      <c r="N59" s="279"/>
      <c r="O59" s="279"/>
      <c r="P59" s="279"/>
    </row>
    <row r="60" spans="1:11" ht="13.5">
      <c r="A60" s="8"/>
      <c r="B60" s="16"/>
      <c r="C60" s="8"/>
      <c r="I60" s="16"/>
      <c r="J60" s="16"/>
      <c r="K60" s="43"/>
    </row>
    <row r="61" spans="3:16" ht="27">
      <c r="C61" s="17"/>
      <c r="D61" s="18" t="s">
        <v>24</v>
      </c>
      <c r="E61" s="19" t="s">
        <v>25</v>
      </c>
      <c r="F61" s="20" t="s">
        <v>26</v>
      </c>
      <c r="G61" s="18" t="s">
        <v>27</v>
      </c>
      <c r="H61" s="40" t="s">
        <v>92</v>
      </c>
      <c r="K61" s="44"/>
      <c r="L61" s="18" t="s">
        <v>24</v>
      </c>
      <c r="M61" s="19" t="s">
        <v>25</v>
      </c>
      <c r="N61" s="50" t="s">
        <v>26</v>
      </c>
      <c r="O61" s="18" t="s">
        <v>27</v>
      </c>
      <c r="P61" s="51" t="s">
        <v>92</v>
      </c>
    </row>
    <row r="62" spans="1:16" ht="13.5">
      <c r="A62" s="229">
        <f>ＭＩＸ１!A7</f>
        <v>1</v>
      </c>
      <c r="B62" s="282"/>
      <c r="C62" s="230" t="str">
        <f>ＭＩＸ１!B7</f>
        <v>　</v>
      </c>
      <c r="D62" s="284">
        <f>ＭＩＸ１!C7</f>
        <v>0</v>
      </c>
      <c r="E62" s="284">
        <f>ＭＩＸ１!D7</f>
        <v>0</v>
      </c>
      <c r="F62" s="28">
        <f>ＭＩＸ１!E7</f>
        <v>0</v>
      </c>
      <c r="G62" s="32">
        <f>ＭＩＸ１!F7</f>
        <v>0</v>
      </c>
      <c r="H62" s="25">
        <f>ＭＩＸ１!H7</f>
        <v>0</v>
      </c>
      <c r="I62" s="229">
        <f>'ＭＩＸ２ MD　WD追加用'!A7</f>
        <v>26</v>
      </c>
      <c r="J62" s="282"/>
      <c r="K62" s="285" t="str">
        <f>'ＭＩＸ２ MD　WD追加用'!B7</f>
        <v>　</v>
      </c>
      <c r="L62" s="284">
        <f>'ＭＩＸ２ MD　WD追加用'!C7</f>
        <v>0</v>
      </c>
      <c r="M62" s="284">
        <f>'ＭＩＸ２ MD　WD追加用'!D7</f>
        <v>0</v>
      </c>
      <c r="N62" s="49">
        <f>'ＭＩＸ２ MD　WD追加用'!E7</f>
        <v>0</v>
      </c>
      <c r="O62" s="32">
        <f>'ＭＩＸ２ MD　WD追加用'!F7</f>
        <v>0</v>
      </c>
      <c r="P62" s="33">
        <f>'ＭＩＸ２ MD　WD追加用'!H7</f>
        <v>0</v>
      </c>
    </row>
    <row r="63" spans="1:16" ht="13.5">
      <c r="A63" s="229"/>
      <c r="B63" s="282"/>
      <c r="C63" s="231"/>
      <c r="D63" s="284"/>
      <c r="E63" s="284"/>
      <c r="F63" s="28">
        <f>ＭＩＸ１!E8</f>
        <v>0</v>
      </c>
      <c r="G63" s="29">
        <f>ＭＩＸ１!F8</f>
        <v>0</v>
      </c>
      <c r="H63" s="30">
        <f>ＭＩＸ１!H8</f>
        <v>0</v>
      </c>
      <c r="I63" s="229"/>
      <c r="J63" s="282"/>
      <c r="K63" s="286"/>
      <c r="L63" s="284"/>
      <c r="M63" s="284"/>
      <c r="N63" s="49">
        <f>'ＭＩＸ２ MD　WD追加用'!E8</f>
        <v>0</v>
      </c>
      <c r="O63" s="29">
        <f>'ＭＩＸ２ MD　WD追加用'!F8</f>
        <v>0</v>
      </c>
      <c r="P63" s="30">
        <f>'ＭＩＸ２ MD　WD追加用'!H8</f>
        <v>0</v>
      </c>
    </row>
    <row r="64" spans="1:16" ht="13.5">
      <c r="A64" s="229">
        <f>ＭＩＸ１!A9</f>
        <v>2</v>
      </c>
      <c r="B64" s="282"/>
      <c r="C64" s="230" t="str">
        <f>ＭＩＸ１!B9</f>
        <v>　</v>
      </c>
      <c r="D64" s="284">
        <f>ＭＩＸ１!C9</f>
        <v>0</v>
      </c>
      <c r="E64" s="284">
        <f>ＭＩＸ１!D9</f>
        <v>0</v>
      </c>
      <c r="F64" s="28">
        <f>ＭＩＸ１!E9</f>
        <v>0</v>
      </c>
      <c r="G64" s="32">
        <f>ＭＩＸ１!F9</f>
        <v>0</v>
      </c>
      <c r="H64" s="25">
        <f>ＭＩＸ１!H9</f>
        <v>0</v>
      </c>
      <c r="I64" s="229">
        <f>'ＭＩＸ２ MD　WD追加用'!A9</f>
        <v>27</v>
      </c>
      <c r="J64" s="282"/>
      <c r="K64" s="285" t="str">
        <f>'ＭＩＸ２ MD　WD追加用'!B9</f>
        <v>　</v>
      </c>
      <c r="L64" s="284">
        <f>'ＭＩＸ２ MD　WD追加用'!C9</f>
        <v>0</v>
      </c>
      <c r="M64" s="284">
        <f>'ＭＩＸ２ MD　WD追加用'!D9</f>
        <v>0</v>
      </c>
      <c r="N64" s="49">
        <f>'ＭＩＸ２ MD　WD追加用'!E9</f>
        <v>0</v>
      </c>
      <c r="O64" s="32">
        <f>'ＭＩＸ２ MD　WD追加用'!F9</f>
        <v>0</v>
      </c>
      <c r="P64" s="33">
        <f>'ＭＩＸ２ MD　WD追加用'!H9</f>
        <v>0</v>
      </c>
    </row>
    <row r="65" spans="1:16" ht="13.5">
      <c r="A65" s="229"/>
      <c r="B65" s="282"/>
      <c r="C65" s="231"/>
      <c r="D65" s="284"/>
      <c r="E65" s="284"/>
      <c r="F65" s="28">
        <f>ＭＩＸ１!E10</f>
        <v>0</v>
      </c>
      <c r="G65" s="29">
        <f>ＭＩＸ１!F10</f>
        <v>0</v>
      </c>
      <c r="H65" s="30">
        <f>ＭＩＸ１!H10</f>
        <v>0</v>
      </c>
      <c r="I65" s="229"/>
      <c r="J65" s="282"/>
      <c r="K65" s="286"/>
      <c r="L65" s="284"/>
      <c r="M65" s="284"/>
      <c r="N65" s="49">
        <f>'ＭＩＸ２ MD　WD追加用'!E10</f>
        <v>0</v>
      </c>
      <c r="O65" s="29">
        <f>'ＭＩＸ２ MD　WD追加用'!F10</f>
        <v>0</v>
      </c>
      <c r="P65" s="30">
        <f>'ＭＩＸ２ MD　WD追加用'!H10</f>
        <v>0</v>
      </c>
    </row>
    <row r="66" spans="1:16" ht="13.5">
      <c r="A66" s="229">
        <f>ＭＩＸ１!A11</f>
        <v>3</v>
      </c>
      <c r="B66" s="282"/>
      <c r="C66" s="230" t="str">
        <f>ＭＩＸ１!B11</f>
        <v>　</v>
      </c>
      <c r="D66" s="284">
        <f>ＭＩＸ１!C11</f>
        <v>0</v>
      </c>
      <c r="E66" s="284">
        <f>ＭＩＸ１!D11</f>
        <v>0</v>
      </c>
      <c r="F66" s="28">
        <f>ＭＩＸ１!E11</f>
        <v>0</v>
      </c>
      <c r="G66" s="32">
        <f>ＭＩＸ１!F11</f>
        <v>0</v>
      </c>
      <c r="H66" s="25">
        <f>ＭＩＸ１!H11</f>
        <v>0</v>
      </c>
      <c r="I66" s="229">
        <f>'ＭＩＸ２ MD　WD追加用'!A11</f>
        <v>28</v>
      </c>
      <c r="J66" s="282"/>
      <c r="K66" s="285" t="str">
        <f>'ＭＩＸ２ MD　WD追加用'!B11</f>
        <v>　</v>
      </c>
      <c r="L66" s="284">
        <f>'ＭＩＸ２ MD　WD追加用'!C11</f>
        <v>0</v>
      </c>
      <c r="M66" s="284">
        <f>'ＭＩＸ２ MD　WD追加用'!D11</f>
        <v>0</v>
      </c>
      <c r="N66" s="49">
        <f>'ＭＩＸ２ MD　WD追加用'!E11</f>
        <v>0</v>
      </c>
      <c r="O66" s="32">
        <f>'ＭＩＸ２ MD　WD追加用'!F11</f>
        <v>0</v>
      </c>
      <c r="P66" s="33">
        <f>'ＭＩＸ２ MD　WD追加用'!H11</f>
        <v>0</v>
      </c>
    </row>
    <row r="67" spans="1:16" ht="13.5">
      <c r="A67" s="229"/>
      <c r="B67" s="282"/>
      <c r="C67" s="231"/>
      <c r="D67" s="284"/>
      <c r="E67" s="284"/>
      <c r="F67" s="28">
        <f>ＭＩＸ１!E12</f>
        <v>0</v>
      </c>
      <c r="G67" s="29">
        <f>ＭＩＸ１!F12</f>
        <v>0</v>
      </c>
      <c r="H67" s="30">
        <f>ＭＩＸ１!H12</f>
        <v>0</v>
      </c>
      <c r="I67" s="229"/>
      <c r="J67" s="282"/>
      <c r="K67" s="286"/>
      <c r="L67" s="284"/>
      <c r="M67" s="284"/>
      <c r="N67" s="49">
        <f>'ＭＩＸ２ MD　WD追加用'!E12</f>
        <v>0</v>
      </c>
      <c r="O67" s="29">
        <f>'ＭＩＸ２ MD　WD追加用'!F12</f>
        <v>0</v>
      </c>
      <c r="P67" s="30">
        <f>'ＭＩＸ２ MD　WD追加用'!H12</f>
        <v>0</v>
      </c>
    </row>
    <row r="68" spans="1:16" ht="13.5">
      <c r="A68" s="229">
        <f>ＭＩＸ１!A13</f>
        <v>4</v>
      </c>
      <c r="B68" s="282"/>
      <c r="C68" s="230" t="str">
        <f>ＭＩＸ１!B13</f>
        <v>　</v>
      </c>
      <c r="D68" s="284">
        <f>ＭＩＸ１!C13</f>
        <v>0</v>
      </c>
      <c r="E68" s="284">
        <f>ＭＩＸ１!D13</f>
        <v>0</v>
      </c>
      <c r="F68" s="28">
        <f>ＭＩＸ１!E13</f>
        <v>0</v>
      </c>
      <c r="G68" s="32">
        <f>ＭＩＸ１!F13</f>
        <v>0</v>
      </c>
      <c r="H68" s="25">
        <f>ＭＩＸ１!H13</f>
        <v>0</v>
      </c>
      <c r="I68" s="229">
        <f>'ＭＩＸ２ MD　WD追加用'!A13</f>
        <v>29</v>
      </c>
      <c r="J68" s="282"/>
      <c r="K68" s="285" t="str">
        <f>'ＭＩＸ２ MD　WD追加用'!B13</f>
        <v>　</v>
      </c>
      <c r="L68" s="284">
        <f>'ＭＩＸ２ MD　WD追加用'!C13</f>
        <v>0</v>
      </c>
      <c r="M68" s="284">
        <f>'ＭＩＸ２ MD　WD追加用'!D13</f>
        <v>0</v>
      </c>
      <c r="N68" s="49">
        <f>'ＭＩＸ２ MD　WD追加用'!E13</f>
        <v>0</v>
      </c>
      <c r="O68" s="32">
        <f>'ＭＩＸ２ MD　WD追加用'!F13</f>
        <v>0</v>
      </c>
      <c r="P68" s="33">
        <f>'ＭＩＸ２ MD　WD追加用'!H13</f>
        <v>0</v>
      </c>
    </row>
    <row r="69" spans="1:16" ht="13.5">
      <c r="A69" s="229"/>
      <c r="B69" s="282"/>
      <c r="C69" s="231"/>
      <c r="D69" s="284"/>
      <c r="E69" s="284"/>
      <c r="F69" s="28">
        <f>ＭＩＸ１!E14</f>
        <v>0</v>
      </c>
      <c r="G69" s="29">
        <f>ＭＩＸ１!F14</f>
        <v>0</v>
      </c>
      <c r="H69" s="30">
        <f>ＭＩＸ１!H14</f>
        <v>0</v>
      </c>
      <c r="I69" s="229"/>
      <c r="J69" s="282"/>
      <c r="K69" s="286"/>
      <c r="L69" s="284"/>
      <c r="M69" s="284"/>
      <c r="N69" s="49">
        <f>'ＭＩＸ２ MD　WD追加用'!E14</f>
        <v>0</v>
      </c>
      <c r="O69" s="29">
        <f>'ＭＩＸ２ MD　WD追加用'!F14</f>
        <v>0</v>
      </c>
      <c r="P69" s="30">
        <f>'ＭＩＸ２ MD　WD追加用'!H14</f>
        <v>0</v>
      </c>
    </row>
    <row r="70" spans="1:16" ht="13.5">
      <c r="A70" s="229">
        <f>ＭＩＸ１!A15</f>
        <v>5</v>
      </c>
      <c r="B70" s="282"/>
      <c r="C70" s="230" t="str">
        <f>ＭＩＸ１!B15</f>
        <v>　</v>
      </c>
      <c r="D70" s="284">
        <f>ＭＩＸ１!C15</f>
        <v>0</v>
      </c>
      <c r="E70" s="284">
        <f>ＭＩＸ１!D15</f>
        <v>0</v>
      </c>
      <c r="F70" s="28">
        <f>ＭＩＸ１!E15</f>
        <v>0</v>
      </c>
      <c r="G70" s="32">
        <f>ＭＩＸ１!F15</f>
        <v>0</v>
      </c>
      <c r="H70" s="25">
        <f>ＭＩＸ１!H15</f>
        <v>0</v>
      </c>
      <c r="I70" s="229">
        <f>'ＭＩＸ２ MD　WD追加用'!A15</f>
        <v>30</v>
      </c>
      <c r="J70" s="282"/>
      <c r="K70" s="285" t="str">
        <f>'ＭＩＸ２ MD　WD追加用'!B15</f>
        <v>　</v>
      </c>
      <c r="L70" s="284">
        <f>'ＭＩＸ２ MD　WD追加用'!C15</f>
        <v>0</v>
      </c>
      <c r="M70" s="284">
        <f>'ＭＩＸ２ MD　WD追加用'!D15</f>
        <v>0</v>
      </c>
      <c r="N70" s="49">
        <f>'ＭＩＸ２ MD　WD追加用'!E15</f>
        <v>0</v>
      </c>
      <c r="O70" s="32">
        <f>'ＭＩＸ２ MD　WD追加用'!F15</f>
        <v>0</v>
      </c>
      <c r="P70" s="33">
        <f>'ＭＩＸ２ MD　WD追加用'!H15</f>
        <v>0</v>
      </c>
    </row>
    <row r="71" spans="1:16" ht="13.5">
      <c r="A71" s="229"/>
      <c r="B71" s="282"/>
      <c r="C71" s="231"/>
      <c r="D71" s="284"/>
      <c r="E71" s="284"/>
      <c r="F71" s="28">
        <f>ＭＩＸ１!E16</f>
        <v>0</v>
      </c>
      <c r="G71" s="29">
        <f>ＭＩＸ１!F16</f>
        <v>0</v>
      </c>
      <c r="H71" s="30">
        <f>ＭＩＸ１!H16</f>
        <v>0</v>
      </c>
      <c r="I71" s="229"/>
      <c r="J71" s="282"/>
      <c r="K71" s="286"/>
      <c r="L71" s="284"/>
      <c r="M71" s="284"/>
      <c r="N71" s="49">
        <f>'ＭＩＸ２ MD　WD追加用'!E16</f>
        <v>0</v>
      </c>
      <c r="O71" s="29">
        <f>'ＭＩＸ２ MD　WD追加用'!F16</f>
        <v>0</v>
      </c>
      <c r="P71" s="30">
        <f>'ＭＩＸ２ MD　WD追加用'!H16</f>
        <v>0</v>
      </c>
    </row>
    <row r="72" spans="1:16" ht="13.5">
      <c r="A72" s="229">
        <f>ＭＩＸ１!A17</f>
        <v>6</v>
      </c>
      <c r="B72" s="282"/>
      <c r="C72" s="230" t="str">
        <f>ＭＩＸ１!B17</f>
        <v>　</v>
      </c>
      <c r="D72" s="284">
        <f>ＭＩＸ１!C17</f>
        <v>0</v>
      </c>
      <c r="E72" s="284">
        <f>ＭＩＸ１!D17</f>
        <v>0</v>
      </c>
      <c r="F72" s="28">
        <f>ＭＩＸ１!E17</f>
        <v>0</v>
      </c>
      <c r="G72" s="32">
        <f>ＭＩＸ１!F17</f>
        <v>0</v>
      </c>
      <c r="H72" s="25">
        <f>ＭＩＸ１!H17</f>
        <v>0</v>
      </c>
      <c r="I72" s="229">
        <f>'ＭＩＸ２ MD　WD追加用'!A17</f>
        <v>31</v>
      </c>
      <c r="J72" s="282"/>
      <c r="K72" s="285" t="str">
        <f>'ＭＩＸ２ MD　WD追加用'!B17</f>
        <v>　</v>
      </c>
      <c r="L72" s="284">
        <f>'ＭＩＸ２ MD　WD追加用'!C17</f>
        <v>0</v>
      </c>
      <c r="M72" s="284">
        <f>'ＭＩＸ２ MD　WD追加用'!D17</f>
        <v>0</v>
      </c>
      <c r="N72" s="49">
        <f>'ＭＩＸ２ MD　WD追加用'!E17</f>
        <v>0</v>
      </c>
      <c r="O72" s="32">
        <f>'ＭＩＸ２ MD　WD追加用'!F17</f>
        <v>0</v>
      </c>
      <c r="P72" s="33">
        <f>'ＭＩＸ２ MD　WD追加用'!H17</f>
        <v>0</v>
      </c>
    </row>
    <row r="73" spans="1:16" ht="13.5">
      <c r="A73" s="229"/>
      <c r="B73" s="282"/>
      <c r="C73" s="231"/>
      <c r="D73" s="284"/>
      <c r="E73" s="284"/>
      <c r="F73" s="28">
        <f>ＭＩＸ１!E18</f>
        <v>0</v>
      </c>
      <c r="G73" s="29">
        <f>ＭＩＸ１!F18</f>
        <v>0</v>
      </c>
      <c r="H73" s="30">
        <f>ＭＩＸ１!H18</f>
        <v>0</v>
      </c>
      <c r="I73" s="229"/>
      <c r="J73" s="282"/>
      <c r="K73" s="286"/>
      <c r="L73" s="284"/>
      <c r="M73" s="284"/>
      <c r="N73" s="49">
        <f>'ＭＩＸ２ MD　WD追加用'!E18</f>
        <v>0</v>
      </c>
      <c r="O73" s="29">
        <f>'ＭＩＸ２ MD　WD追加用'!F18</f>
        <v>0</v>
      </c>
      <c r="P73" s="30">
        <f>'ＭＩＸ２ MD　WD追加用'!H18</f>
        <v>0</v>
      </c>
    </row>
    <row r="74" spans="1:16" ht="13.5">
      <c r="A74" s="229">
        <f>ＭＩＸ１!A19</f>
        <v>7</v>
      </c>
      <c r="B74" s="282"/>
      <c r="C74" s="230" t="str">
        <f>ＭＩＸ１!B19</f>
        <v>　</v>
      </c>
      <c r="D74" s="284">
        <f>ＭＩＸ１!C19</f>
        <v>0</v>
      </c>
      <c r="E74" s="284">
        <f>ＭＩＸ１!D19</f>
        <v>0</v>
      </c>
      <c r="F74" s="28">
        <f>ＭＩＸ１!E19</f>
        <v>0</v>
      </c>
      <c r="G74" s="32">
        <f>ＭＩＸ１!F19</f>
        <v>0</v>
      </c>
      <c r="H74" s="25">
        <f>ＭＩＸ１!H19</f>
        <v>0</v>
      </c>
      <c r="I74" s="229">
        <f>'ＭＩＸ２ MD　WD追加用'!A19</f>
        <v>32</v>
      </c>
      <c r="J74" s="282"/>
      <c r="K74" s="285" t="str">
        <f>'ＭＩＸ２ MD　WD追加用'!B19</f>
        <v>　</v>
      </c>
      <c r="L74" s="284">
        <f>'ＭＩＸ２ MD　WD追加用'!C19</f>
        <v>0</v>
      </c>
      <c r="M74" s="284">
        <f>'ＭＩＸ２ MD　WD追加用'!D19</f>
        <v>0</v>
      </c>
      <c r="N74" s="49">
        <f>'ＭＩＸ２ MD　WD追加用'!E19</f>
        <v>0</v>
      </c>
      <c r="O74" s="32">
        <f>'ＭＩＸ２ MD　WD追加用'!F19</f>
        <v>0</v>
      </c>
      <c r="P74" s="33">
        <f>'ＭＩＸ２ MD　WD追加用'!H19</f>
        <v>0</v>
      </c>
    </row>
    <row r="75" spans="1:16" ht="13.5">
      <c r="A75" s="229"/>
      <c r="B75" s="282"/>
      <c r="C75" s="231"/>
      <c r="D75" s="284"/>
      <c r="E75" s="284"/>
      <c r="F75" s="28">
        <f>ＭＩＸ１!E20</f>
        <v>0</v>
      </c>
      <c r="G75" s="29">
        <f>ＭＩＸ１!F20</f>
        <v>0</v>
      </c>
      <c r="H75" s="30">
        <f>ＭＩＸ１!H20</f>
        <v>0</v>
      </c>
      <c r="I75" s="229"/>
      <c r="J75" s="282"/>
      <c r="K75" s="286"/>
      <c r="L75" s="284"/>
      <c r="M75" s="284"/>
      <c r="N75" s="49">
        <f>'ＭＩＸ２ MD　WD追加用'!E20</f>
        <v>0</v>
      </c>
      <c r="O75" s="29">
        <f>'ＭＩＸ２ MD　WD追加用'!F20</f>
        <v>0</v>
      </c>
      <c r="P75" s="30">
        <f>'ＭＩＸ２ MD　WD追加用'!H20</f>
        <v>0</v>
      </c>
    </row>
    <row r="76" spans="1:16" ht="13.5">
      <c r="A76" s="229">
        <f>ＭＩＸ１!A21</f>
        <v>8</v>
      </c>
      <c r="B76" s="282"/>
      <c r="C76" s="230" t="str">
        <f>ＭＩＸ１!B21</f>
        <v>　</v>
      </c>
      <c r="D76" s="284">
        <f>ＭＩＸ１!C21</f>
        <v>0</v>
      </c>
      <c r="E76" s="284">
        <f>ＭＩＸ１!D21</f>
        <v>0</v>
      </c>
      <c r="F76" s="28">
        <f>ＭＩＸ１!E21</f>
        <v>0</v>
      </c>
      <c r="G76" s="32">
        <f>ＭＩＸ１!F21</f>
        <v>0</v>
      </c>
      <c r="H76" s="25">
        <f>ＭＩＸ１!H21</f>
        <v>0</v>
      </c>
      <c r="I76" s="229">
        <f>'ＭＩＸ２ MD　WD追加用'!A21</f>
        <v>33</v>
      </c>
      <c r="J76" s="282"/>
      <c r="K76" s="285" t="str">
        <f>'ＭＩＸ２ MD　WD追加用'!B21</f>
        <v>　</v>
      </c>
      <c r="L76" s="284">
        <f>'ＭＩＸ２ MD　WD追加用'!C21</f>
        <v>0</v>
      </c>
      <c r="M76" s="284">
        <f>'ＭＩＸ２ MD　WD追加用'!D21</f>
        <v>0</v>
      </c>
      <c r="N76" s="49">
        <f>'ＭＩＸ２ MD　WD追加用'!E21</f>
        <v>0</v>
      </c>
      <c r="O76" s="32">
        <f>'ＭＩＸ２ MD　WD追加用'!F21</f>
        <v>0</v>
      </c>
      <c r="P76" s="33">
        <f>'ＭＩＸ２ MD　WD追加用'!H21</f>
        <v>0</v>
      </c>
    </row>
    <row r="77" spans="1:16" ht="13.5">
      <c r="A77" s="229"/>
      <c r="B77" s="282"/>
      <c r="C77" s="231"/>
      <c r="D77" s="284"/>
      <c r="E77" s="284"/>
      <c r="F77" s="28">
        <f>ＭＩＸ１!E22</f>
        <v>0</v>
      </c>
      <c r="G77" s="29">
        <f>ＭＩＸ１!F22</f>
        <v>0</v>
      </c>
      <c r="H77" s="30">
        <f>ＭＩＸ１!H22</f>
        <v>0</v>
      </c>
      <c r="I77" s="229"/>
      <c r="J77" s="282"/>
      <c r="K77" s="286"/>
      <c r="L77" s="284"/>
      <c r="M77" s="284"/>
      <c r="N77" s="49">
        <f>'ＭＩＸ２ MD　WD追加用'!E22</f>
        <v>0</v>
      </c>
      <c r="O77" s="29">
        <f>'ＭＩＸ２ MD　WD追加用'!F22</f>
        <v>0</v>
      </c>
      <c r="P77" s="30">
        <f>'ＭＩＸ２ MD　WD追加用'!H22</f>
        <v>0</v>
      </c>
    </row>
    <row r="78" spans="1:16" ht="13.5">
      <c r="A78" s="229">
        <f>ＭＩＸ１!A23</f>
        <v>9</v>
      </c>
      <c r="B78" s="282"/>
      <c r="C78" s="230" t="str">
        <f>ＭＩＸ１!B23</f>
        <v>　</v>
      </c>
      <c r="D78" s="284">
        <f>ＭＩＸ１!C23</f>
        <v>0</v>
      </c>
      <c r="E78" s="284">
        <f>ＭＩＸ１!D23</f>
        <v>0</v>
      </c>
      <c r="F78" s="28">
        <f>ＭＩＸ１!E23</f>
        <v>0</v>
      </c>
      <c r="G78" s="32">
        <f>ＭＩＸ１!F23</f>
        <v>0</v>
      </c>
      <c r="H78" s="25">
        <f>ＭＩＸ１!H23</f>
        <v>0</v>
      </c>
      <c r="I78" s="229">
        <f>'ＭＩＸ２ MD　WD追加用'!A23</f>
        <v>34</v>
      </c>
      <c r="J78" s="282"/>
      <c r="K78" s="285" t="str">
        <f>'ＭＩＸ２ MD　WD追加用'!B23</f>
        <v>　</v>
      </c>
      <c r="L78" s="284">
        <f>'ＭＩＸ２ MD　WD追加用'!C23</f>
        <v>0</v>
      </c>
      <c r="M78" s="284">
        <f>'ＭＩＸ２ MD　WD追加用'!D23</f>
        <v>0</v>
      </c>
      <c r="N78" s="49">
        <f>'ＭＩＸ２ MD　WD追加用'!E23</f>
        <v>0</v>
      </c>
      <c r="O78" s="32">
        <f>'ＭＩＸ２ MD　WD追加用'!F23</f>
        <v>0</v>
      </c>
      <c r="P78" s="33">
        <f>'ＭＩＸ２ MD　WD追加用'!H23</f>
        <v>0</v>
      </c>
    </row>
    <row r="79" spans="1:16" ht="13.5">
      <c r="A79" s="229"/>
      <c r="B79" s="282"/>
      <c r="C79" s="231"/>
      <c r="D79" s="284"/>
      <c r="E79" s="284"/>
      <c r="F79" s="28">
        <f>ＭＩＸ１!E24</f>
        <v>0</v>
      </c>
      <c r="G79" s="29">
        <f>ＭＩＸ１!F24</f>
        <v>0</v>
      </c>
      <c r="H79" s="30">
        <f>ＭＩＸ１!H24</f>
        <v>0</v>
      </c>
      <c r="I79" s="229"/>
      <c r="J79" s="282"/>
      <c r="K79" s="286"/>
      <c r="L79" s="284"/>
      <c r="M79" s="284"/>
      <c r="N79" s="49">
        <f>'ＭＩＸ２ MD　WD追加用'!E24</f>
        <v>0</v>
      </c>
      <c r="O79" s="29">
        <f>'ＭＩＸ２ MD　WD追加用'!F24</f>
        <v>0</v>
      </c>
      <c r="P79" s="30">
        <f>'ＭＩＸ２ MD　WD追加用'!H24</f>
        <v>0</v>
      </c>
    </row>
    <row r="80" spans="1:16" ht="13.5">
      <c r="A80" s="229">
        <f>ＭＩＸ１!A25</f>
        <v>10</v>
      </c>
      <c r="B80" s="282"/>
      <c r="C80" s="230" t="str">
        <f>ＭＩＸ１!B25</f>
        <v>　</v>
      </c>
      <c r="D80" s="284">
        <f>ＭＩＸ１!C25</f>
        <v>0</v>
      </c>
      <c r="E80" s="284">
        <f>ＭＩＸ１!D25</f>
        <v>0</v>
      </c>
      <c r="F80" s="28">
        <f>ＭＩＸ１!E25</f>
        <v>0</v>
      </c>
      <c r="G80" s="32">
        <f>ＭＩＸ１!F25</f>
        <v>0</v>
      </c>
      <c r="H80" s="25">
        <f>ＭＩＸ１!H25</f>
        <v>0</v>
      </c>
      <c r="I80" s="229">
        <f>'ＭＩＸ２ MD　WD追加用'!A25</f>
        <v>35</v>
      </c>
      <c r="J80" s="282"/>
      <c r="K80" s="285" t="str">
        <f>'ＭＩＸ２ MD　WD追加用'!B25</f>
        <v>　</v>
      </c>
      <c r="L80" s="284">
        <f>'ＭＩＸ２ MD　WD追加用'!C25</f>
        <v>0</v>
      </c>
      <c r="M80" s="284">
        <f>'ＭＩＸ２ MD　WD追加用'!D25</f>
        <v>0</v>
      </c>
      <c r="N80" s="49">
        <f>'ＭＩＸ２ MD　WD追加用'!E25</f>
        <v>0</v>
      </c>
      <c r="O80" s="32">
        <f>'ＭＩＸ２ MD　WD追加用'!F25</f>
        <v>0</v>
      </c>
      <c r="P80" s="33">
        <f>'ＭＩＸ２ MD　WD追加用'!H25</f>
        <v>0</v>
      </c>
    </row>
    <row r="81" spans="1:16" ht="13.5">
      <c r="A81" s="229"/>
      <c r="B81" s="282"/>
      <c r="C81" s="231"/>
      <c r="D81" s="284"/>
      <c r="E81" s="284"/>
      <c r="F81" s="28">
        <f>ＭＩＸ１!E26</f>
        <v>0</v>
      </c>
      <c r="G81" s="29">
        <f>ＭＩＸ１!F26</f>
        <v>0</v>
      </c>
      <c r="H81" s="30">
        <f>ＭＩＸ１!H26</f>
        <v>0</v>
      </c>
      <c r="I81" s="229"/>
      <c r="J81" s="282"/>
      <c r="K81" s="286"/>
      <c r="L81" s="284"/>
      <c r="M81" s="284"/>
      <c r="N81" s="49">
        <f>'ＭＩＸ２ MD　WD追加用'!E26</f>
        <v>0</v>
      </c>
      <c r="O81" s="29">
        <f>'ＭＩＸ２ MD　WD追加用'!F26</f>
        <v>0</v>
      </c>
      <c r="P81" s="30">
        <f>'ＭＩＸ２ MD　WD追加用'!H26</f>
        <v>0</v>
      </c>
    </row>
    <row r="82" spans="1:16" ht="13.5">
      <c r="A82" s="229">
        <f>ＭＩＸ１!A27</f>
        <v>11</v>
      </c>
      <c r="B82" s="282"/>
      <c r="C82" s="230" t="str">
        <f>ＭＩＸ１!B27</f>
        <v>　</v>
      </c>
      <c r="D82" s="284">
        <f>ＭＩＸ１!C27</f>
        <v>0</v>
      </c>
      <c r="E82" s="284">
        <f>ＭＩＸ１!D27</f>
        <v>0</v>
      </c>
      <c r="F82" s="28">
        <f>ＭＩＸ１!E27</f>
        <v>0</v>
      </c>
      <c r="G82" s="32">
        <f>ＭＩＸ１!F27</f>
        <v>0</v>
      </c>
      <c r="H82" s="25">
        <f>ＭＩＸ１!H27</f>
        <v>0</v>
      </c>
      <c r="I82" s="229">
        <f>'ＭＩＸ２ MD　WD追加用'!A27</f>
        <v>36</v>
      </c>
      <c r="J82" s="282"/>
      <c r="K82" s="285" t="str">
        <f>'ＭＩＸ２ MD　WD追加用'!B27</f>
        <v>　</v>
      </c>
      <c r="L82" s="287">
        <f>'ＭＩＸ２ MD　WD追加用'!C27</f>
        <v>0</v>
      </c>
      <c r="M82" s="284">
        <f>'ＭＩＸ２ MD　WD追加用'!D27</f>
        <v>0</v>
      </c>
      <c r="N82" s="49">
        <f>'ＭＩＸ２ MD　WD追加用'!E27</f>
        <v>0</v>
      </c>
      <c r="O82" s="32">
        <f>'ＭＩＸ２ MD　WD追加用'!F27</f>
        <v>0</v>
      </c>
      <c r="P82" s="33">
        <f>'ＭＩＸ２ MD　WD追加用'!H27</f>
        <v>0</v>
      </c>
    </row>
    <row r="83" spans="1:16" ht="13.5">
      <c r="A83" s="229"/>
      <c r="B83" s="282"/>
      <c r="C83" s="231"/>
      <c r="D83" s="284"/>
      <c r="E83" s="284"/>
      <c r="F83" s="28">
        <f>ＭＩＸ１!E28</f>
        <v>0</v>
      </c>
      <c r="G83" s="29">
        <f>ＭＩＸ１!F28</f>
        <v>0</v>
      </c>
      <c r="H83" s="30">
        <f>ＭＩＸ１!H28</f>
        <v>0</v>
      </c>
      <c r="I83" s="229"/>
      <c r="J83" s="282"/>
      <c r="K83" s="286"/>
      <c r="L83" s="287"/>
      <c r="M83" s="284"/>
      <c r="N83" s="49">
        <f>'ＭＩＸ２ MD　WD追加用'!E28</f>
        <v>0</v>
      </c>
      <c r="O83" s="29">
        <f>'ＭＩＸ２ MD　WD追加用'!F28</f>
        <v>0</v>
      </c>
      <c r="P83" s="30">
        <f>'ＭＩＸ２ MD　WD追加用'!H28</f>
        <v>0</v>
      </c>
    </row>
    <row r="84" spans="1:16" ht="13.5">
      <c r="A84" s="229">
        <f>ＭＩＸ１!A29</f>
        <v>12</v>
      </c>
      <c r="B84" s="282"/>
      <c r="C84" s="230" t="str">
        <f>ＭＩＸ１!B29</f>
        <v>　</v>
      </c>
      <c r="D84" s="284">
        <f>ＭＩＸ１!C29</f>
        <v>0</v>
      </c>
      <c r="E84" s="284">
        <f>ＭＩＸ１!D29</f>
        <v>0</v>
      </c>
      <c r="F84" s="28">
        <f>ＭＩＸ１!E29</f>
        <v>0</v>
      </c>
      <c r="G84" s="32">
        <f>ＭＩＸ１!F29</f>
        <v>0</v>
      </c>
      <c r="H84" s="25">
        <f>ＭＩＸ１!H29</f>
        <v>0</v>
      </c>
      <c r="I84" s="229">
        <f>'ＭＩＸ２ MD　WD追加用'!A29</f>
        <v>37</v>
      </c>
      <c r="J84" s="282"/>
      <c r="K84" s="285" t="str">
        <f>'ＭＩＸ２ MD　WD追加用'!B29</f>
        <v>　</v>
      </c>
      <c r="L84" s="287">
        <f>'ＭＩＸ２ MD　WD追加用'!C29</f>
        <v>0</v>
      </c>
      <c r="M84" s="284">
        <f>'ＭＩＸ２ MD　WD追加用'!D29</f>
        <v>0</v>
      </c>
      <c r="N84" s="49">
        <f>'ＭＩＸ２ MD　WD追加用'!E29</f>
        <v>0</v>
      </c>
      <c r="O84" s="32">
        <f>'ＭＩＸ２ MD　WD追加用'!F29</f>
        <v>0</v>
      </c>
      <c r="P84" s="33">
        <f>'ＭＩＸ２ MD　WD追加用'!H29</f>
        <v>0</v>
      </c>
    </row>
    <row r="85" spans="1:16" ht="13.5">
      <c r="A85" s="229"/>
      <c r="B85" s="282"/>
      <c r="C85" s="231"/>
      <c r="D85" s="284"/>
      <c r="E85" s="284"/>
      <c r="F85" s="28">
        <f>ＭＩＸ１!E30</f>
        <v>0</v>
      </c>
      <c r="G85" s="29">
        <f>ＭＩＸ１!F30</f>
        <v>0</v>
      </c>
      <c r="H85" s="30">
        <f>ＭＩＸ１!H30</f>
        <v>0</v>
      </c>
      <c r="I85" s="229"/>
      <c r="J85" s="282"/>
      <c r="K85" s="286"/>
      <c r="L85" s="287"/>
      <c r="M85" s="284"/>
      <c r="N85" s="49">
        <f>'ＭＩＸ２ MD　WD追加用'!E30</f>
        <v>0</v>
      </c>
      <c r="O85" s="29">
        <f>'ＭＩＸ２ MD　WD追加用'!F30</f>
        <v>0</v>
      </c>
      <c r="P85" s="30">
        <f>'ＭＩＸ２ MD　WD追加用'!H30</f>
        <v>0</v>
      </c>
    </row>
    <row r="86" spans="1:16" ht="13.5">
      <c r="A86" s="229">
        <f>ＭＩＸ１!A31</f>
        <v>13</v>
      </c>
      <c r="B86" s="282"/>
      <c r="C86" s="230" t="str">
        <f>ＭＩＸ１!B31</f>
        <v>　</v>
      </c>
      <c r="D86" s="284">
        <f>ＭＩＸ１!C31</f>
        <v>0</v>
      </c>
      <c r="E86" s="284">
        <f>ＭＩＸ１!D31</f>
        <v>0</v>
      </c>
      <c r="F86" s="28">
        <f>ＭＩＸ１!E31</f>
        <v>0</v>
      </c>
      <c r="G86" s="32">
        <f>ＭＩＸ１!F31</f>
        <v>0</v>
      </c>
      <c r="H86" s="25">
        <f>ＭＩＸ１!H31</f>
        <v>0</v>
      </c>
      <c r="I86" s="229">
        <f>'ＭＩＸ２ MD　WD追加用'!A31</f>
        <v>38</v>
      </c>
      <c r="J86" s="282"/>
      <c r="K86" s="285" t="str">
        <f>'ＭＩＸ２ MD　WD追加用'!B31</f>
        <v>　</v>
      </c>
      <c r="L86" s="287">
        <f>'ＭＩＸ２ MD　WD追加用'!C31</f>
        <v>0</v>
      </c>
      <c r="M86" s="284">
        <f>'ＭＩＸ２ MD　WD追加用'!D31</f>
        <v>0</v>
      </c>
      <c r="N86" s="49">
        <f>'ＭＩＸ２ MD　WD追加用'!E31</f>
        <v>0</v>
      </c>
      <c r="O86" s="32">
        <f>'ＭＩＸ２ MD　WD追加用'!F31</f>
        <v>0</v>
      </c>
      <c r="P86" s="33">
        <f>'ＭＩＸ２ MD　WD追加用'!H31</f>
        <v>0</v>
      </c>
    </row>
    <row r="87" spans="1:16" ht="13.5">
      <c r="A87" s="229"/>
      <c r="B87" s="282"/>
      <c r="C87" s="231"/>
      <c r="D87" s="284"/>
      <c r="E87" s="284"/>
      <c r="F87" s="28">
        <f>ＭＩＸ１!E32</f>
        <v>0</v>
      </c>
      <c r="G87" s="29">
        <f>ＭＩＸ１!F32</f>
        <v>0</v>
      </c>
      <c r="H87" s="30">
        <f>ＭＩＸ１!H32</f>
        <v>0</v>
      </c>
      <c r="I87" s="229"/>
      <c r="J87" s="282"/>
      <c r="K87" s="286"/>
      <c r="L87" s="287"/>
      <c r="M87" s="284"/>
      <c r="N87" s="49">
        <f>'ＭＩＸ２ MD　WD追加用'!E32</f>
        <v>0</v>
      </c>
      <c r="O87" s="29">
        <f>'ＭＩＸ２ MD　WD追加用'!F32</f>
        <v>0</v>
      </c>
      <c r="P87" s="30">
        <f>'ＭＩＸ２ MD　WD追加用'!H32</f>
        <v>0</v>
      </c>
    </row>
    <row r="88" spans="1:16" ht="13.5">
      <c r="A88" s="229">
        <f>ＭＩＸ１!A33</f>
        <v>14</v>
      </c>
      <c r="B88" s="282"/>
      <c r="C88" s="230" t="str">
        <f>ＭＩＸ１!B33</f>
        <v>　</v>
      </c>
      <c r="D88" s="284">
        <f>ＭＩＸ１!C33</f>
        <v>0</v>
      </c>
      <c r="E88" s="284">
        <f>ＭＩＸ１!D33</f>
        <v>0</v>
      </c>
      <c r="F88" s="28">
        <f>ＭＩＸ１!E33</f>
        <v>0</v>
      </c>
      <c r="G88" s="32">
        <f>ＭＩＸ１!F33</f>
        <v>0</v>
      </c>
      <c r="H88" s="25">
        <f>ＭＩＸ１!H33</f>
        <v>0</v>
      </c>
      <c r="I88" s="229">
        <f>'ＭＩＸ２ MD　WD追加用'!A33</f>
        <v>39</v>
      </c>
      <c r="J88" s="282"/>
      <c r="K88" s="285" t="str">
        <f>'ＭＩＸ２ MD　WD追加用'!B33</f>
        <v>　</v>
      </c>
      <c r="L88" s="287">
        <f>'ＭＩＸ２ MD　WD追加用'!C33</f>
        <v>0</v>
      </c>
      <c r="M88" s="284">
        <f>'ＭＩＸ２ MD　WD追加用'!D33</f>
        <v>0</v>
      </c>
      <c r="N88" s="49">
        <f>'ＭＩＸ２ MD　WD追加用'!E33</f>
        <v>0</v>
      </c>
      <c r="O88" s="32">
        <f>'ＭＩＸ２ MD　WD追加用'!F33</f>
        <v>0</v>
      </c>
      <c r="P88" s="33">
        <f>'ＭＩＸ２ MD　WD追加用'!H33</f>
        <v>0</v>
      </c>
    </row>
    <row r="89" spans="1:16" ht="13.5">
      <c r="A89" s="229"/>
      <c r="B89" s="282"/>
      <c r="C89" s="231"/>
      <c r="D89" s="284"/>
      <c r="E89" s="284"/>
      <c r="F89" s="28">
        <f>ＭＩＸ１!E34</f>
        <v>0</v>
      </c>
      <c r="G89" s="29">
        <f>ＭＩＸ１!F34</f>
        <v>0</v>
      </c>
      <c r="H89" s="30">
        <f>ＭＩＸ１!H34</f>
        <v>0</v>
      </c>
      <c r="I89" s="229"/>
      <c r="J89" s="282"/>
      <c r="K89" s="286"/>
      <c r="L89" s="287"/>
      <c r="M89" s="284"/>
      <c r="N89" s="49">
        <f>'ＭＩＸ２ MD　WD追加用'!E34</f>
        <v>0</v>
      </c>
      <c r="O89" s="29">
        <f>'ＭＩＸ２ MD　WD追加用'!F34</f>
        <v>0</v>
      </c>
      <c r="P89" s="30">
        <f>'ＭＩＸ２ MD　WD追加用'!H34</f>
        <v>0</v>
      </c>
    </row>
    <row r="90" spans="1:16" ht="13.5">
      <c r="A90" s="229">
        <f>ＭＩＸ１!A35</f>
        <v>15</v>
      </c>
      <c r="B90" s="282"/>
      <c r="C90" s="230" t="str">
        <f>ＭＩＸ１!B35</f>
        <v>　</v>
      </c>
      <c r="D90" s="284">
        <f>ＭＩＸ１!C35</f>
        <v>0</v>
      </c>
      <c r="E90" s="284">
        <f>ＭＩＸ１!D35</f>
        <v>0</v>
      </c>
      <c r="F90" s="28">
        <f>ＭＩＸ１!E35</f>
        <v>0</v>
      </c>
      <c r="G90" s="32">
        <f>ＭＩＸ１!F35</f>
        <v>0</v>
      </c>
      <c r="H90" s="25">
        <f>ＭＩＸ１!H35</f>
        <v>0</v>
      </c>
      <c r="I90" s="229">
        <f>'ＭＩＸ２ MD　WD追加用'!A35</f>
        <v>40</v>
      </c>
      <c r="J90" s="282"/>
      <c r="K90" s="285" t="str">
        <f>'ＭＩＸ２ MD　WD追加用'!B35</f>
        <v>　</v>
      </c>
      <c r="L90" s="287">
        <f>'ＭＩＸ２ MD　WD追加用'!C35</f>
        <v>0</v>
      </c>
      <c r="M90" s="284">
        <f>'ＭＩＸ２ MD　WD追加用'!D35</f>
        <v>0</v>
      </c>
      <c r="N90" s="49">
        <f>'ＭＩＸ２ MD　WD追加用'!E35</f>
        <v>0</v>
      </c>
      <c r="O90" s="32">
        <f>'ＭＩＸ２ MD　WD追加用'!F35</f>
        <v>0</v>
      </c>
      <c r="P90" s="33">
        <f>'ＭＩＸ２ MD　WD追加用'!H35</f>
        <v>0</v>
      </c>
    </row>
    <row r="91" spans="1:16" ht="13.5">
      <c r="A91" s="229"/>
      <c r="B91" s="282"/>
      <c r="C91" s="231"/>
      <c r="D91" s="284"/>
      <c r="E91" s="284"/>
      <c r="F91" s="28">
        <f>ＭＩＸ１!E36</f>
        <v>0</v>
      </c>
      <c r="G91" s="29">
        <f>ＭＩＸ１!F36</f>
        <v>0</v>
      </c>
      <c r="H91" s="30">
        <f>ＭＩＸ１!H36</f>
        <v>0</v>
      </c>
      <c r="I91" s="229"/>
      <c r="J91" s="282"/>
      <c r="K91" s="286"/>
      <c r="L91" s="287"/>
      <c r="M91" s="284"/>
      <c r="N91" s="49">
        <f>'ＭＩＸ２ MD　WD追加用'!E36</f>
        <v>0</v>
      </c>
      <c r="O91" s="29">
        <f>'ＭＩＸ２ MD　WD追加用'!F36</f>
        <v>0</v>
      </c>
      <c r="P91" s="30">
        <f>'ＭＩＸ２ MD　WD追加用'!H36</f>
        <v>0</v>
      </c>
    </row>
    <row r="92" spans="1:16" ht="13.5">
      <c r="A92" s="229">
        <f>ＭＩＸ１!A37</f>
        <v>16</v>
      </c>
      <c r="B92" s="282"/>
      <c r="C92" s="230" t="str">
        <f>ＭＩＸ１!B37</f>
        <v>　</v>
      </c>
      <c r="D92" s="284">
        <f>ＭＩＸ１!C37</f>
        <v>0</v>
      </c>
      <c r="E92" s="284">
        <f>ＭＩＸ１!D37</f>
        <v>0</v>
      </c>
      <c r="F92" s="28">
        <f>ＭＩＸ１!E37</f>
        <v>0</v>
      </c>
      <c r="G92" s="32">
        <f>ＭＩＸ１!F37</f>
        <v>0</v>
      </c>
      <c r="H92" s="25">
        <f>ＭＩＸ１!H37</f>
        <v>0</v>
      </c>
      <c r="I92" s="229">
        <f>'ＭＩＸ２ MD　WD追加用'!A37</f>
        <v>41</v>
      </c>
      <c r="J92" s="282"/>
      <c r="K92" s="285" t="str">
        <f>'ＭＩＸ２ MD　WD追加用'!B37</f>
        <v>　</v>
      </c>
      <c r="L92" s="287">
        <f>'ＭＩＸ２ MD　WD追加用'!C37</f>
        <v>0</v>
      </c>
      <c r="M92" s="284">
        <f>'ＭＩＸ２ MD　WD追加用'!D37</f>
        <v>0</v>
      </c>
      <c r="N92" s="49">
        <f>'ＭＩＸ２ MD　WD追加用'!E37</f>
        <v>0</v>
      </c>
      <c r="O92" s="32">
        <f>'ＭＩＸ２ MD　WD追加用'!F37</f>
        <v>0</v>
      </c>
      <c r="P92" s="33">
        <f>'ＭＩＸ２ MD　WD追加用'!H37</f>
        <v>0</v>
      </c>
    </row>
    <row r="93" spans="1:16" ht="13.5">
      <c r="A93" s="229"/>
      <c r="B93" s="282"/>
      <c r="C93" s="231"/>
      <c r="D93" s="284"/>
      <c r="E93" s="284"/>
      <c r="F93" s="28">
        <f>ＭＩＸ１!E38</f>
        <v>0</v>
      </c>
      <c r="G93" s="29">
        <f>ＭＩＸ１!F38</f>
        <v>0</v>
      </c>
      <c r="H93" s="30">
        <f>ＭＩＸ１!H38</f>
        <v>0</v>
      </c>
      <c r="I93" s="229"/>
      <c r="J93" s="282"/>
      <c r="K93" s="286"/>
      <c r="L93" s="287"/>
      <c r="M93" s="284"/>
      <c r="N93" s="49">
        <f>'ＭＩＸ２ MD　WD追加用'!E38</f>
        <v>0</v>
      </c>
      <c r="O93" s="29">
        <f>'ＭＩＸ２ MD　WD追加用'!F38</f>
        <v>0</v>
      </c>
      <c r="P93" s="30">
        <f>'ＭＩＸ２ MD　WD追加用'!H38</f>
        <v>0</v>
      </c>
    </row>
    <row r="94" spans="1:16" ht="13.5">
      <c r="A94" s="229">
        <f>ＭＩＸ１!A39</f>
        <v>17</v>
      </c>
      <c r="B94" s="282"/>
      <c r="C94" s="230" t="str">
        <f>ＭＩＸ１!B39</f>
        <v>　</v>
      </c>
      <c r="D94" s="284">
        <f>ＭＩＸ１!C39</f>
        <v>0</v>
      </c>
      <c r="E94" s="284">
        <f>ＭＩＸ１!D39</f>
        <v>0</v>
      </c>
      <c r="F94" s="28">
        <f>ＭＩＸ１!E39</f>
        <v>0</v>
      </c>
      <c r="G94" s="32">
        <f>ＭＩＸ１!F39</f>
        <v>0</v>
      </c>
      <c r="H94" s="25">
        <f>ＭＩＸ１!H39</f>
        <v>0</v>
      </c>
      <c r="I94" s="229">
        <f>'ＭＩＸ２ MD　WD追加用'!A39</f>
        <v>42</v>
      </c>
      <c r="J94" s="282"/>
      <c r="K94" s="285" t="str">
        <f>'ＭＩＸ２ MD　WD追加用'!B39</f>
        <v>　</v>
      </c>
      <c r="L94" s="287">
        <f>'ＭＩＸ２ MD　WD追加用'!C39</f>
        <v>0</v>
      </c>
      <c r="M94" s="284">
        <f>'ＭＩＸ２ MD　WD追加用'!D39</f>
        <v>0</v>
      </c>
      <c r="N94" s="49">
        <f>'ＭＩＸ２ MD　WD追加用'!E39</f>
        <v>0</v>
      </c>
      <c r="O94" s="32">
        <f>'ＭＩＸ２ MD　WD追加用'!F39</f>
        <v>0</v>
      </c>
      <c r="P94" s="33">
        <f>'ＭＩＸ２ MD　WD追加用'!H39</f>
        <v>0</v>
      </c>
    </row>
    <row r="95" spans="1:16" ht="13.5">
      <c r="A95" s="229"/>
      <c r="B95" s="282"/>
      <c r="C95" s="231"/>
      <c r="D95" s="284"/>
      <c r="E95" s="284"/>
      <c r="F95" s="28">
        <f>ＭＩＸ１!E40</f>
        <v>0</v>
      </c>
      <c r="G95" s="29">
        <f>ＭＩＸ１!F40</f>
        <v>0</v>
      </c>
      <c r="H95" s="30">
        <f>ＭＩＸ１!H40</f>
        <v>0</v>
      </c>
      <c r="I95" s="229"/>
      <c r="J95" s="282"/>
      <c r="K95" s="286"/>
      <c r="L95" s="287"/>
      <c r="M95" s="284"/>
      <c r="N95" s="49">
        <f>'ＭＩＸ２ MD　WD追加用'!E40</f>
        <v>0</v>
      </c>
      <c r="O95" s="29">
        <f>'ＭＩＸ２ MD　WD追加用'!F40</f>
        <v>0</v>
      </c>
      <c r="P95" s="30">
        <f>'ＭＩＸ２ MD　WD追加用'!H40</f>
        <v>0</v>
      </c>
    </row>
    <row r="96" spans="1:16" ht="13.5">
      <c r="A96" s="229">
        <f>ＭＩＸ１!A41</f>
        <v>18</v>
      </c>
      <c r="B96" s="282"/>
      <c r="C96" s="230" t="str">
        <f>ＭＩＸ１!B41</f>
        <v>　</v>
      </c>
      <c r="D96" s="284">
        <f>ＭＩＸ１!C41</f>
        <v>0</v>
      </c>
      <c r="E96" s="284">
        <f>ＭＩＸ１!D41</f>
        <v>0</v>
      </c>
      <c r="F96" s="28">
        <f>ＭＩＸ１!E41</f>
        <v>0</v>
      </c>
      <c r="G96" s="32">
        <f>ＭＩＸ１!F41</f>
        <v>0</v>
      </c>
      <c r="H96" s="25">
        <f>ＭＩＸ１!H41</f>
        <v>0</v>
      </c>
      <c r="I96" s="229">
        <f>'ＭＩＸ２ MD　WD追加用'!A41</f>
        <v>43</v>
      </c>
      <c r="J96" s="282"/>
      <c r="K96" s="285" t="str">
        <f>'ＭＩＸ２ MD　WD追加用'!B41</f>
        <v>　</v>
      </c>
      <c r="L96" s="287">
        <f>'ＭＩＸ２ MD　WD追加用'!C41</f>
        <v>0</v>
      </c>
      <c r="M96" s="284">
        <f>'ＭＩＸ２ MD　WD追加用'!D41</f>
        <v>0</v>
      </c>
      <c r="N96" s="49">
        <f>'ＭＩＸ２ MD　WD追加用'!E41</f>
        <v>0</v>
      </c>
      <c r="O96" s="32">
        <f>'ＭＩＸ２ MD　WD追加用'!F41</f>
        <v>0</v>
      </c>
      <c r="P96" s="33">
        <f>'ＭＩＸ２ MD　WD追加用'!H41</f>
        <v>0</v>
      </c>
    </row>
    <row r="97" spans="1:16" ht="13.5">
      <c r="A97" s="229"/>
      <c r="B97" s="282"/>
      <c r="C97" s="231"/>
      <c r="D97" s="284"/>
      <c r="E97" s="284"/>
      <c r="F97" s="28">
        <f>ＭＩＸ１!E42</f>
        <v>0</v>
      </c>
      <c r="G97" s="29">
        <f>ＭＩＸ１!F42</f>
        <v>0</v>
      </c>
      <c r="H97" s="30">
        <f>ＭＩＸ１!H42</f>
        <v>0</v>
      </c>
      <c r="I97" s="229"/>
      <c r="J97" s="282"/>
      <c r="K97" s="286"/>
      <c r="L97" s="287"/>
      <c r="M97" s="284"/>
      <c r="N97" s="49">
        <f>'ＭＩＸ２ MD　WD追加用'!E42</f>
        <v>0</v>
      </c>
      <c r="O97" s="29">
        <f>'ＭＩＸ２ MD　WD追加用'!F42</f>
        <v>0</v>
      </c>
      <c r="P97" s="30">
        <f>'ＭＩＸ２ MD　WD追加用'!H42</f>
        <v>0</v>
      </c>
    </row>
    <row r="98" spans="1:16" ht="13.5">
      <c r="A98" s="229">
        <f>ＭＩＸ１!A43</f>
        <v>19</v>
      </c>
      <c r="B98" s="282"/>
      <c r="C98" s="230" t="str">
        <f>ＭＩＸ１!B43</f>
        <v>　</v>
      </c>
      <c r="D98" s="284">
        <f>ＭＩＸ１!C43</f>
        <v>0</v>
      </c>
      <c r="E98" s="284">
        <f>ＭＩＸ１!D43</f>
        <v>0</v>
      </c>
      <c r="F98" s="28">
        <f>ＭＩＸ１!E43</f>
        <v>0</v>
      </c>
      <c r="G98" s="32">
        <f>ＭＩＸ１!F43</f>
        <v>0</v>
      </c>
      <c r="H98" s="25">
        <f>ＭＩＸ１!H43</f>
        <v>0</v>
      </c>
      <c r="I98" s="229">
        <f>'ＭＩＸ２ MD　WD追加用'!A43</f>
        <v>44</v>
      </c>
      <c r="J98" s="282"/>
      <c r="K98" s="285" t="str">
        <f>'ＭＩＸ２ MD　WD追加用'!B43</f>
        <v>　</v>
      </c>
      <c r="L98" s="287">
        <f>'ＭＩＸ２ MD　WD追加用'!C43</f>
        <v>0</v>
      </c>
      <c r="M98" s="284">
        <f>'ＭＩＸ２ MD　WD追加用'!D43</f>
        <v>0</v>
      </c>
      <c r="N98" s="49">
        <f>'ＭＩＸ２ MD　WD追加用'!E43</f>
        <v>0</v>
      </c>
      <c r="O98" s="32">
        <f>'ＭＩＸ２ MD　WD追加用'!F43</f>
        <v>0</v>
      </c>
      <c r="P98" s="33">
        <f>'ＭＩＸ２ MD　WD追加用'!H43</f>
        <v>0</v>
      </c>
    </row>
    <row r="99" spans="1:16" ht="13.5">
      <c r="A99" s="229"/>
      <c r="B99" s="282"/>
      <c r="C99" s="231"/>
      <c r="D99" s="284"/>
      <c r="E99" s="284"/>
      <c r="F99" s="28">
        <f>ＭＩＸ１!E44</f>
        <v>0</v>
      </c>
      <c r="G99" s="29">
        <f>ＭＩＸ１!F44</f>
        <v>0</v>
      </c>
      <c r="H99" s="30">
        <f>ＭＩＸ１!H44</f>
        <v>0</v>
      </c>
      <c r="I99" s="229"/>
      <c r="J99" s="282"/>
      <c r="K99" s="286"/>
      <c r="L99" s="287"/>
      <c r="M99" s="284"/>
      <c r="N99" s="49">
        <f>'ＭＩＸ２ MD　WD追加用'!E44</f>
        <v>0</v>
      </c>
      <c r="O99" s="29">
        <f>'ＭＩＸ２ MD　WD追加用'!F44</f>
        <v>0</v>
      </c>
      <c r="P99" s="30">
        <f>'ＭＩＸ２ MD　WD追加用'!H44</f>
        <v>0</v>
      </c>
    </row>
    <row r="100" spans="1:16" ht="13.5">
      <c r="A100" s="229">
        <f>ＭＩＸ１!A45</f>
        <v>20</v>
      </c>
      <c r="B100" s="282"/>
      <c r="C100" s="230" t="str">
        <f>ＭＩＸ１!B45</f>
        <v>　</v>
      </c>
      <c r="D100" s="284">
        <f>ＭＩＸ１!C45</f>
        <v>0</v>
      </c>
      <c r="E100" s="284">
        <f>ＭＩＸ１!D45</f>
        <v>0</v>
      </c>
      <c r="F100" s="28">
        <f>ＭＩＸ１!E45</f>
        <v>0</v>
      </c>
      <c r="G100" s="32">
        <f>ＭＩＸ１!F45</f>
        <v>0</v>
      </c>
      <c r="H100" s="25">
        <f>ＭＩＸ１!H45</f>
        <v>0</v>
      </c>
      <c r="I100" s="229">
        <f>'ＭＩＸ２ MD　WD追加用'!A45</f>
        <v>45</v>
      </c>
      <c r="J100" s="282"/>
      <c r="K100" s="285" t="str">
        <f>'ＭＩＸ２ MD　WD追加用'!B45</f>
        <v>　</v>
      </c>
      <c r="L100" s="287">
        <f>'ＭＩＸ２ MD　WD追加用'!C45</f>
        <v>0</v>
      </c>
      <c r="M100" s="284">
        <f>'ＭＩＸ２ MD　WD追加用'!D45</f>
        <v>0</v>
      </c>
      <c r="N100" s="49">
        <f>'ＭＩＸ２ MD　WD追加用'!E45</f>
        <v>0</v>
      </c>
      <c r="O100" s="32">
        <f>'ＭＩＸ２ MD　WD追加用'!F45</f>
        <v>0</v>
      </c>
      <c r="P100" s="33">
        <f>'ＭＩＸ２ MD　WD追加用'!H45</f>
        <v>0</v>
      </c>
    </row>
    <row r="101" spans="1:16" ht="13.5">
      <c r="A101" s="229"/>
      <c r="B101" s="282"/>
      <c r="C101" s="231"/>
      <c r="D101" s="284"/>
      <c r="E101" s="284"/>
      <c r="F101" s="28">
        <f>ＭＩＸ１!E46</f>
        <v>0</v>
      </c>
      <c r="G101" s="29">
        <f>ＭＩＸ１!F46</f>
        <v>0</v>
      </c>
      <c r="H101" s="30">
        <f>ＭＩＸ１!H46</f>
        <v>0</v>
      </c>
      <c r="I101" s="229"/>
      <c r="J101" s="282"/>
      <c r="K101" s="286"/>
      <c r="L101" s="287"/>
      <c r="M101" s="284"/>
      <c r="N101" s="49">
        <f>'ＭＩＸ２ MD　WD追加用'!E46</f>
        <v>0</v>
      </c>
      <c r="O101" s="29">
        <f>'ＭＩＸ２ MD　WD追加用'!F46</f>
        <v>0</v>
      </c>
      <c r="P101" s="30">
        <f>'ＭＩＸ２ MD　WD追加用'!H46</f>
        <v>0</v>
      </c>
    </row>
    <row r="102" spans="1:16" ht="13.5">
      <c r="A102" s="229">
        <f>ＭＩＸ１!A47</f>
        <v>21</v>
      </c>
      <c r="B102" s="282"/>
      <c r="C102" s="230" t="str">
        <f>ＭＩＸ１!B47</f>
        <v>　</v>
      </c>
      <c r="D102" s="284">
        <f>ＭＩＸ１!C47</f>
        <v>0</v>
      </c>
      <c r="E102" s="284">
        <f>ＭＩＸ１!D47</f>
        <v>0</v>
      </c>
      <c r="F102" s="28">
        <f>ＭＩＸ１!E47</f>
        <v>0</v>
      </c>
      <c r="G102" s="32">
        <f>ＭＩＸ１!F47</f>
        <v>0</v>
      </c>
      <c r="H102" s="25">
        <f>ＭＩＸ１!H47</f>
        <v>0</v>
      </c>
      <c r="I102" s="229">
        <f>'ＭＩＸ２ MD　WD追加用'!A47</f>
        <v>46</v>
      </c>
      <c r="J102" s="282"/>
      <c r="K102" s="285" t="str">
        <f>'ＭＩＸ２ MD　WD追加用'!B47</f>
        <v>　</v>
      </c>
      <c r="L102" s="287">
        <f>'ＭＩＸ２ MD　WD追加用'!C47</f>
        <v>0</v>
      </c>
      <c r="M102" s="284">
        <f>'ＭＩＸ２ MD　WD追加用'!D47</f>
        <v>0</v>
      </c>
      <c r="N102" s="49">
        <f>'ＭＩＸ２ MD　WD追加用'!E47</f>
        <v>0</v>
      </c>
      <c r="O102" s="32">
        <f>'ＭＩＸ２ MD　WD追加用'!F47</f>
        <v>0</v>
      </c>
      <c r="P102" s="33">
        <f>'ＭＩＸ２ MD　WD追加用'!H47</f>
        <v>0</v>
      </c>
    </row>
    <row r="103" spans="1:16" ht="13.5">
      <c r="A103" s="229"/>
      <c r="B103" s="282"/>
      <c r="C103" s="231"/>
      <c r="D103" s="284"/>
      <c r="E103" s="284"/>
      <c r="F103" s="28">
        <f>ＭＩＸ１!E48</f>
        <v>0</v>
      </c>
      <c r="G103" s="29">
        <f>ＭＩＸ１!F48</f>
        <v>0</v>
      </c>
      <c r="H103" s="30">
        <f>ＭＩＸ１!H48</f>
        <v>0</v>
      </c>
      <c r="I103" s="229"/>
      <c r="J103" s="282"/>
      <c r="K103" s="286"/>
      <c r="L103" s="287"/>
      <c r="M103" s="284"/>
      <c r="N103" s="49">
        <f>'ＭＩＸ２ MD　WD追加用'!E48</f>
        <v>0</v>
      </c>
      <c r="O103" s="29">
        <f>'ＭＩＸ２ MD　WD追加用'!F48</f>
        <v>0</v>
      </c>
      <c r="P103" s="30">
        <f>'ＭＩＸ２ MD　WD追加用'!H48</f>
        <v>0</v>
      </c>
    </row>
    <row r="104" spans="1:16" ht="13.5">
      <c r="A104" s="229">
        <f>ＭＩＸ１!A49</f>
        <v>22</v>
      </c>
      <c r="B104" s="282"/>
      <c r="C104" s="230" t="str">
        <f>ＭＩＸ１!B49</f>
        <v>　</v>
      </c>
      <c r="D104" s="284">
        <f>ＭＩＸ１!C49</f>
        <v>0</v>
      </c>
      <c r="E104" s="284">
        <f>ＭＩＸ１!D49</f>
        <v>0</v>
      </c>
      <c r="F104" s="28">
        <f>ＭＩＸ１!E49</f>
        <v>0</v>
      </c>
      <c r="G104" s="32">
        <f>ＭＩＸ１!F49</f>
        <v>0</v>
      </c>
      <c r="H104" s="25">
        <f>ＭＩＸ１!H49</f>
        <v>0</v>
      </c>
      <c r="I104" s="229">
        <f>'ＭＩＸ２ MD　WD追加用'!A49</f>
        <v>47</v>
      </c>
      <c r="J104" s="282"/>
      <c r="K104" s="285" t="str">
        <f>'ＭＩＸ２ MD　WD追加用'!B49</f>
        <v>　</v>
      </c>
      <c r="L104" s="287">
        <f>'ＭＩＸ２ MD　WD追加用'!C49</f>
        <v>0</v>
      </c>
      <c r="M104" s="284">
        <f>'ＭＩＸ２ MD　WD追加用'!D49</f>
        <v>0</v>
      </c>
      <c r="N104" s="49">
        <f>'ＭＩＸ２ MD　WD追加用'!E49</f>
        <v>0</v>
      </c>
      <c r="O104" s="32">
        <f>'ＭＩＸ２ MD　WD追加用'!F49</f>
        <v>0</v>
      </c>
      <c r="P104" s="33">
        <f>'ＭＩＸ２ MD　WD追加用'!H49</f>
        <v>0</v>
      </c>
    </row>
    <row r="105" spans="1:16" ht="13.5">
      <c r="A105" s="229"/>
      <c r="B105" s="282"/>
      <c r="C105" s="231"/>
      <c r="D105" s="284"/>
      <c r="E105" s="284"/>
      <c r="F105" s="28">
        <f>ＭＩＸ１!E50</f>
        <v>0</v>
      </c>
      <c r="G105" s="29">
        <f>ＭＩＸ１!F50</f>
        <v>0</v>
      </c>
      <c r="H105" s="30">
        <f>ＭＩＸ１!H50</f>
        <v>0</v>
      </c>
      <c r="I105" s="229"/>
      <c r="J105" s="282"/>
      <c r="K105" s="286"/>
      <c r="L105" s="287"/>
      <c r="M105" s="284"/>
      <c r="N105" s="49">
        <f>'ＭＩＸ２ MD　WD追加用'!E50</f>
        <v>0</v>
      </c>
      <c r="O105" s="29">
        <f>'ＭＩＸ２ MD　WD追加用'!F50</f>
        <v>0</v>
      </c>
      <c r="P105" s="30">
        <f>'ＭＩＸ２ MD　WD追加用'!H50</f>
        <v>0</v>
      </c>
    </row>
    <row r="106" spans="1:16" ht="13.5">
      <c r="A106" s="229">
        <f>ＭＩＸ１!A51</f>
        <v>23</v>
      </c>
      <c r="B106" s="282"/>
      <c r="C106" s="230" t="str">
        <f>ＭＩＸ１!B51</f>
        <v>　</v>
      </c>
      <c r="D106" s="284">
        <f>ＭＩＸ１!C51</f>
        <v>0</v>
      </c>
      <c r="E106" s="284">
        <f>ＭＩＸ１!D51</f>
        <v>0</v>
      </c>
      <c r="F106" s="28">
        <f>ＭＩＸ１!E51</f>
        <v>0</v>
      </c>
      <c r="G106" s="32">
        <f>ＭＩＸ１!F51</f>
        <v>0</v>
      </c>
      <c r="H106" s="25">
        <f>ＭＩＸ１!H51</f>
        <v>0</v>
      </c>
      <c r="I106" s="229">
        <f>'ＭＩＸ２ MD　WD追加用'!A51</f>
        <v>48</v>
      </c>
      <c r="J106" s="282"/>
      <c r="K106" s="285" t="str">
        <f>'ＭＩＸ２ MD　WD追加用'!B51</f>
        <v>　</v>
      </c>
      <c r="L106" s="287">
        <f>'ＭＩＸ２ MD　WD追加用'!C51</f>
        <v>0</v>
      </c>
      <c r="M106" s="284">
        <f>'ＭＩＸ２ MD　WD追加用'!D51</f>
        <v>0</v>
      </c>
      <c r="N106" s="49">
        <f>'ＭＩＸ２ MD　WD追加用'!E51</f>
        <v>0</v>
      </c>
      <c r="O106" s="32">
        <f>'ＭＩＸ２ MD　WD追加用'!F51</f>
        <v>0</v>
      </c>
      <c r="P106" s="33">
        <f>'ＭＩＸ２ MD　WD追加用'!H51</f>
        <v>0</v>
      </c>
    </row>
    <row r="107" spans="1:16" ht="13.5">
      <c r="A107" s="229"/>
      <c r="B107" s="282"/>
      <c r="C107" s="231"/>
      <c r="D107" s="284"/>
      <c r="E107" s="284"/>
      <c r="F107" s="28">
        <f>ＭＩＸ１!E52</f>
        <v>0</v>
      </c>
      <c r="G107" s="29">
        <f>ＭＩＸ１!F52</f>
        <v>0</v>
      </c>
      <c r="H107" s="30">
        <f>ＭＩＸ１!H52</f>
        <v>0</v>
      </c>
      <c r="I107" s="229"/>
      <c r="J107" s="282"/>
      <c r="K107" s="286"/>
      <c r="L107" s="287"/>
      <c r="M107" s="284"/>
      <c r="N107" s="49">
        <f>'ＭＩＸ２ MD　WD追加用'!E52</f>
        <v>0</v>
      </c>
      <c r="O107" s="29">
        <f>'ＭＩＸ２ MD　WD追加用'!F52</f>
        <v>0</v>
      </c>
      <c r="P107" s="30">
        <f>'ＭＩＸ２ MD　WD追加用'!H52</f>
        <v>0</v>
      </c>
    </row>
    <row r="108" spans="1:16" ht="13.5">
      <c r="A108" s="229">
        <f>ＭＩＸ１!A53</f>
        <v>24</v>
      </c>
      <c r="B108" s="282"/>
      <c r="C108" s="230" t="str">
        <f>ＭＩＸ１!B53</f>
        <v>　</v>
      </c>
      <c r="D108" s="284">
        <f>ＭＩＸ１!C53</f>
        <v>0</v>
      </c>
      <c r="E108" s="284">
        <f>ＭＩＸ１!D53</f>
        <v>0</v>
      </c>
      <c r="F108" s="28">
        <f>ＭＩＸ１!E53</f>
        <v>0</v>
      </c>
      <c r="G108" s="32">
        <f>ＭＩＸ１!F53</f>
        <v>0</v>
      </c>
      <c r="H108" s="25">
        <f>ＭＩＸ１!H53</f>
        <v>0</v>
      </c>
      <c r="I108" s="229">
        <f>'ＭＩＸ２ MD　WD追加用'!A53</f>
        <v>49</v>
      </c>
      <c r="J108" s="282"/>
      <c r="K108" s="285" t="str">
        <f>'ＭＩＸ２ MD　WD追加用'!B53</f>
        <v>　</v>
      </c>
      <c r="L108" s="287">
        <f>'ＭＩＸ２ MD　WD追加用'!C53</f>
        <v>0</v>
      </c>
      <c r="M108" s="284">
        <f>'ＭＩＸ２ MD　WD追加用'!D53</f>
        <v>0</v>
      </c>
      <c r="N108" s="49">
        <f>'ＭＩＸ２ MD　WD追加用'!E53</f>
        <v>0</v>
      </c>
      <c r="O108" s="32">
        <f>'ＭＩＸ２ MD　WD追加用'!F53</f>
        <v>0</v>
      </c>
      <c r="P108" s="33">
        <f>'ＭＩＸ２ MD　WD追加用'!H53</f>
        <v>0</v>
      </c>
    </row>
    <row r="109" spans="1:16" ht="13.5">
      <c r="A109" s="229"/>
      <c r="B109" s="282"/>
      <c r="C109" s="231"/>
      <c r="D109" s="284"/>
      <c r="E109" s="284"/>
      <c r="F109" s="28">
        <f>ＭＩＸ１!E54</f>
        <v>0</v>
      </c>
      <c r="G109" s="29">
        <f>ＭＩＸ１!F54</f>
        <v>0</v>
      </c>
      <c r="H109" s="30">
        <f>ＭＩＸ１!H54</f>
        <v>0</v>
      </c>
      <c r="I109" s="229"/>
      <c r="J109" s="282"/>
      <c r="K109" s="286"/>
      <c r="L109" s="287"/>
      <c r="M109" s="284"/>
      <c r="N109" s="49">
        <f>'ＭＩＸ２ MD　WD追加用'!E54</f>
        <v>0</v>
      </c>
      <c r="O109" s="29">
        <f>'ＭＩＸ２ MD　WD追加用'!F54</f>
        <v>0</v>
      </c>
      <c r="P109" s="30">
        <f>'ＭＩＸ２ MD　WD追加用'!H54</f>
        <v>0</v>
      </c>
    </row>
    <row r="110" spans="1:16" ht="13.5">
      <c r="A110" s="229">
        <f>ＭＩＸ１!A55</f>
        <v>25</v>
      </c>
      <c r="B110" s="282"/>
      <c r="C110" s="230" t="str">
        <f>ＭＩＸ１!B55</f>
        <v>　</v>
      </c>
      <c r="D110" s="284">
        <f>ＭＩＸ１!C55</f>
        <v>0</v>
      </c>
      <c r="E110" s="284">
        <f>ＭＩＸ１!D55</f>
        <v>0</v>
      </c>
      <c r="F110" s="28">
        <f>ＭＩＸ１!E55</f>
        <v>0</v>
      </c>
      <c r="G110" s="32">
        <f>ＭＩＸ１!F55</f>
        <v>0</v>
      </c>
      <c r="H110" s="25">
        <f>ＭＩＸ１!H55</f>
        <v>0</v>
      </c>
      <c r="I110" s="229">
        <f>'ＭＩＸ２ MD　WD追加用'!A55</f>
        <v>50</v>
      </c>
      <c r="J110" s="282"/>
      <c r="K110" s="285" t="str">
        <f>'ＭＩＸ２ MD　WD追加用'!B55</f>
        <v>　</v>
      </c>
      <c r="L110" s="287">
        <f>'ＭＩＸ２ MD　WD追加用'!C55</f>
        <v>0</v>
      </c>
      <c r="M110" s="284">
        <f>'ＭＩＸ２ MD　WD追加用'!D55</f>
        <v>0</v>
      </c>
      <c r="N110" s="49">
        <f>'ＭＩＸ２ MD　WD追加用'!E55</f>
        <v>0</v>
      </c>
      <c r="O110" s="32">
        <f>'ＭＩＸ２ MD　WD追加用'!F55</f>
        <v>0</v>
      </c>
      <c r="P110" s="33">
        <f>'ＭＩＸ２ MD　WD追加用'!H55</f>
        <v>0</v>
      </c>
    </row>
    <row r="111" spans="1:16" ht="13.5">
      <c r="A111" s="229"/>
      <c r="B111" s="282"/>
      <c r="C111" s="231"/>
      <c r="D111" s="284"/>
      <c r="E111" s="284"/>
      <c r="F111" s="28">
        <f>ＭＩＸ１!E56</f>
        <v>0</v>
      </c>
      <c r="G111" s="29">
        <f>ＭＩＸ１!F56</f>
        <v>0</v>
      </c>
      <c r="H111" s="30">
        <f>ＭＩＸ１!H56</f>
        <v>0</v>
      </c>
      <c r="I111" s="229"/>
      <c r="J111" s="282"/>
      <c r="K111" s="286"/>
      <c r="L111" s="287"/>
      <c r="M111" s="284"/>
      <c r="N111" s="49">
        <f>'ＭＩＸ２ MD　WD追加用'!E56</f>
        <v>0</v>
      </c>
      <c r="O111" s="29">
        <f>'ＭＩＸ２ MD　WD追加用'!F56</f>
        <v>0</v>
      </c>
      <c r="P111" s="30">
        <f>'ＭＩＸ２ MD　WD追加用'!H56</f>
        <v>0</v>
      </c>
    </row>
    <row r="118" spans="2:16" ht="18.75">
      <c r="B118" s="5"/>
      <c r="C118" s="279" t="s">
        <v>105</v>
      </c>
      <c r="D118" s="279"/>
      <c r="E118" s="279"/>
      <c r="F118" s="279"/>
      <c r="G118" s="279"/>
      <c r="H118" s="279"/>
      <c r="I118" s="5"/>
      <c r="J118" s="5"/>
      <c r="K118" s="279" t="s">
        <v>106</v>
      </c>
      <c r="L118" s="279"/>
      <c r="M118" s="279"/>
      <c r="N118" s="279"/>
      <c r="O118" s="279"/>
      <c r="P118" s="279"/>
    </row>
    <row r="119" spans="1:16" ht="13.5">
      <c r="A119" s="8"/>
      <c r="B119" s="8"/>
      <c r="C119" s="8"/>
      <c r="I119" s="8"/>
      <c r="J119" s="8"/>
      <c r="K119" s="43"/>
      <c r="P119" s="10"/>
    </row>
    <row r="120" spans="2:16" ht="27">
      <c r="B120" s="5"/>
      <c r="C120" s="17"/>
      <c r="D120" s="18" t="s">
        <v>24</v>
      </c>
      <c r="E120" s="19" t="s">
        <v>25</v>
      </c>
      <c r="F120" s="20" t="s">
        <v>26</v>
      </c>
      <c r="G120" s="18" t="s">
        <v>27</v>
      </c>
      <c r="H120" s="51" t="s">
        <v>92</v>
      </c>
      <c r="I120" s="5"/>
      <c r="J120" s="5"/>
      <c r="K120" s="44"/>
      <c r="L120" s="18" t="s">
        <v>24</v>
      </c>
      <c r="M120" s="19" t="s">
        <v>25</v>
      </c>
      <c r="N120" s="20" t="s">
        <v>26</v>
      </c>
      <c r="O120" s="18" t="s">
        <v>27</v>
      </c>
      <c r="P120" s="51" t="s">
        <v>92</v>
      </c>
    </row>
    <row r="121" spans="1:16" ht="27" customHeight="1">
      <c r="A121" s="6">
        <f>ＭＳ１!A7</f>
        <v>1</v>
      </c>
      <c r="B121" s="41"/>
      <c r="C121" s="17" t="str">
        <f>ＭＳ１!B7</f>
        <v>　</v>
      </c>
      <c r="D121" s="27">
        <f>ＭＳ１!C7</f>
        <v>0</v>
      </c>
      <c r="E121" s="27">
        <f>ＭＳ１!D7</f>
        <v>0</v>
      </c>
      <c r="F121" s="28">
        <f>ＭＳ１!E7</f>
        <v>0</v>
      </c>
      <c r="G121" s="72">
        <f>ＭＳ１!F7</f>
        <v>0</v>
      </c>
      <c r="H121" s="72">
        <f>ＭＳ１!H7</f>
        <v>0</v>
      </c>
      <c r="I121" s="5">
        <f>ＷＳ１!A7</f>
        <v>1</v>
      </c>
      <c r="J121" s="41"/>
      <c r="K121" s="44" t="str">
        <f>ＷＳ１!B7</f>
        <v>　</v>
      </c>
      <c r="L121" s="18">
        <f>ＷＳ１!C7</f>
        <v>0</v>
      </c>
      <c r="M121" s="18">
        <f>ＷＳ１!D7</f>
        <v>0</v>
      </c>
      <c r="N121" s="73">
        <f>ＷＳ１!E7</f>
        <v>0</v>
      </c>
      <c r="O121" s="74">
        <f>ＷＳ１!F7</f>
        <v>0</v>
      </c>
      <c r="P121" s="75">
        <f>ＷＳ１!H7</f>
        <v>0</v>
      </c>
    </row>
    <row r="122" spans="1:16" ht="27" customHeight="1">
      <c r="A122" s="6">
        <f>ＭＳ１!A8</f>
        <v>2</v>
      </c>
      <c r="B122" s="41"/>
      <c r="C122" s="17" t="str">
        <f>ＭＳ１!B8</f>
        <v>　</v>
      </c>
      <c r="D122" s="27">
        <f>ＭＳ１!C8</f>
        <v>0</v>
      </c>
      <c r="E122" s="27">
        <f>ＭＳ１!D8</f>
        <v>0</v>
      </c>
      <c r="F122" s="28">
        <f>ＭＳ１!E8</f>
        <v>0</v>
      </c>
      <c r="G122" s="72">
        <f>ＭＳ１!F8</f>
        <v>0</v>
      </c>
      <c r="H122" s="72">
        <f>ＭＳ１!H8</f>
        <v>0</v>
      </c>
      <c r="I122" s="5">
        <f>ＷＳ１!A8</f>
        <v>2</v>
      </c>
      <c r="J122" s="41"/>
      <c r="K122" s="44" t="str">
        <f>ＷＳ１!B8</f>
        <v>　</v>
      </c>
      <c r="L122" s="18">
        <f>ＷＳ１!C8</f>
        <v>0</v>
      </c>
      <c r="M122" s="18">
        <f>ＷＳ１!D8</f>
        <v>0</v>
      </c>
      <c r="N122" s="73">
        <f>ＷＳ１!E8</f>
        <v>0</v>
      </c>
      <c r="O122" s="74">
        <f>ＷＳ１!F8</f>
        <v>0</v>
      </c>
      <c r="P122" s="75">
        <f>ＷＳ１!H8</f>
        <v>0</v>
      </c>
    </row>
    <row r="123" spans="1:16" ht="27" customHeight="1">
      <c r="A123" s="6">
        <f>ＭＳ１!A9</f>
        <v>3</v>
      </c>
      <c r="B123" s="41"/>
      <c r="C123" s="17" t="str">
        <f>ＭＳ１!B9</f>
        <v>　</v>
      </c>
      <c r="D123" s="27">
        <f>ＭＳ１!C9</f>
        <v>0</v>
      </c>
      <c r="E123" s="27">
        <f>ＭＳ１!D9</f>
        <v>0</v>
      </c>
      <c r="F123" s="28">
        <f>ＭＳ１!E9</f>
        <v>0</v>
      </c>
      <c r="G123" s="72">
        <f>ＭＳ１!F9</f>
        <v>0</v>
      </c>
      <c r="H123" s="72">
        <f>ＭＳ１!H9</f>
        <v>0</v>
      </c>
      <c r="I123" s="5">
        <f>ＷＳ１!A9</f>
        <v>3</v>
      </c>
      <c r="J123" s="41"/>
      <c r="K123" s="44" t="str">
        <f>ＷＳ１!B9</f>
        <v>　</v>
      </c>
      <c r="L123" s="18">
        <f>ＷＳ１!C9</f>
        <v>0</v>
      </c>
      <c r="M123" s="18">
        <f>ＷＳ１!D9</f>
        <v>0</v>
      </c>
      <c r="N123" s="73">
        <f>ＷＳ１!E9</f>
        <v>0</v>
      </c>
      <c r="O123" s="74">
        <f>ＷＳ１!F9</f>
        <v>0</v>
      </c>
      <c r="P123" s="75">
        <f>ＷＳ１!H9</f>
        <v>0</v>
      </c>
    </row>
    <row r="124" spans="1:16" ht="27" customHeight="1">
      <c r="A124" s="6">
        <f>ＭＳ１!A10</f>
        <v>4</v>
      </c>
      <c r="B124" s="41"/>
      <c r="C124" s="17" t="str">
        <f>ＭＳ１!B10</f>
        <v>　</v>
      </c>
      <c r="D124" s="27">
        <f>ＭＳ１!C10</f>
        <v>0</v>
      </c>
      <c r="E124" s="27">
        <f>ＭＳ１!D10</f>
        <v>0</v>
      </c>
      <c r="F124" s="28">
        <f>ＭＳ１!E10</f>
        <v>0</v>
      </c>
      <c r="G124" s="72">
        <f>ＭＳ１!F10</f>
        <v>0</v>
      </c>
      <c r="H124" s="72">
        <f>ＭＳ１!H10</f>
        <v>0</v>
      </c>
      <c r="I124" s="5">
        <f>ＷＳ１!A10</f>
        <v>4</v>
      </c>
      <c r="J124" s="41"/>
      <c r="K124" s="44" t="str">
        <f>ＷＳ１!B10</f>
        <v>　</v>
      </c>
      <c r="L124" s="18">
        <f>ＷＳ１!C10</f>
        <v>0</v>
      </c>
      <c r="M124" s="18">
        <f>ＷＳ１!D10</f>
        <v>0</v>
      </c>
      <c r="N124" s="73">
        <f>ＷＳ１!E10</f>
        <v>0</v>
      </c>
      <c r="O124" s="74">
        <f>ＷＳ１!F10</f>
        <v>0</v>
      </c>
      <c r="P124" s="75">
        <f>ＷＳ１!H10</f>
        <v>0</v>
      </c>
    </row>
    <row r="125" spans="1:16" ht="27" customHeight="1">
      <c r="A125" s="6">
        <f>ＭＳ１!A11</f>
        <v>5</v>
      </c>
      <c r="B125" s="41"/>
      <c r="C125" s="17" t="str">
        <f>ＭＳ１!B11</f>
        <v>　</v>
      </c>
      <c r="D125" s="27">
        <f>ＭＳ１!C11</f>
        <v>0</v>
      </c>
      <c r="E125" s="27">
        <f>ＭＳ１!D11</f>
        <v>0</v>
      </c>
      <c r="F125" s="28">
        <f>ＭＳ１!E11</f>
        <v>0</v>
      </c>
      <c r="G125" s="72">
        <f>ＭＳ１!F11</f>
        <v>0</v>
      </c>
      <c r="H125" s="72">
        <f>ＭＳ１!H11</f>
        <v>0</v>
      </c>
      <c r="I125" s="5">
        <f>ＷＳ１!A11</f>
        <v>5</v>
      </c>
      <c r="J125" s="41"/>
      <c r="K125" s="44" t="str">
        <f>ＷＳ１!B11</f>
        <v>　</v>
      </c>
      <c r="L125" s="18">
        <f>ＷＳ１!C11</f>
        <v>0</v>
      </c>
      <c r="M125" s="18">
        <f>ＷＳ１!D11</f>
        <v>0</v>
      </c>
      <c r="N125" s="73">
        <f>ＷＳ１!E11</f>
        <v>0</v>
      </c>
      <c r="O125" s="74">
        <f>ＷＳ１!F11</f>
        <v>0</v>
      </c>
      <c r="P125" s="75">
        <f>ＷＳ１!H11</f>
        <v>0</v>
      </c>
    </row>
    <row r="126" spans="1:16" ht="27" customHeight="1">
      <c r="A126" s="6">
        <f>ＭＳ１!A12</f>
        <v>6</v>
      </c>
      <c r="B126" s="41"/>
      <c r="C126" s="17" t="str">
        <f>ＭＳ１!B12</f>
        <v>　</v>
      </c>
      <c r="D126" s="27">
        <f>ＭＳ１!C12</f>
        <v>0</v>
      </c>
      <c r="E126" s="27">
        <f>ＭＳ１!D12</f>
        <v>0</v>
      </c>
      <c r="F126" s="28">
        <f>ＭＳ１!E12</f>
        <v>0</v>
      </c>
      <c r="G126" s="72">
        <f>ＭＳ１!F12</f>
        <v>0</v>
      </c>
      <c r="H126" s="72">
        <f>ＭＳ１!H12</f>
        <v>0</v>
      </c>
      <c r="I126" s="5">
        <f>ＷＳ１!A12</f>
        <v>6</v>
      </c>
      <c r="J126" s="41"/>
      <c r="K126" s="44" t="str">
        <f>ＷＳ１!B12</f>
        <v>　</v>
      </c>
      <c r="L126" s="18">
        <f>ＷＳ１!C12</f>
        <v>0</v>
      </c>
      <c r="M126" s="18">
        <f>ＷＳ１!D12</f>
        <v>0</v>
      </c>
      <c r="N126" s="73">
        <f>ＷＳ１!E12</f>
        <v>0</v>
      </c>
      <c r="O126" s="74">
        <f>ＷＳ１!F12</f>
        <v>0</v>
      </c>
      <c r="P126" s="75">
        <f>ＷＳ１!H12</f>
        <v>0</v>
      </c>
    </row>
    <row r="127" spans="1:16" ht="27" customHeight="1">
      <c r="A127" s="6">
        <f>ＭＳ１!A13</f>
        <v>7</v>
      </c>
      <c r="B127" s="41"/>
      <c r="C127" s="17" t="str">
        <f>ＭＳ１!B13</f>
        <v>　</v>
      </c>
      <c r="D127" s="27">
        <f>ＭＳ１!C13</f>
        <v>0</v>
      </c>
      <c r="E127" s="27">
        <f>ＭＳ１!D13</f>
        <v>0</v>
      </c>
      <c r="F127" s="28">
        <f>ＭＳ１!E13</f>
        <v>0</v>
      </c>
      <c r="G127" s="72">
        <f>ＭＳ１!F13</f>
        <v>0</v>
      </c>
      <c r="H127" s="72">
        <f>ＭＳ１!H13</f>
        <v>0</v>
      </c>
      <c r="I127" s="5">
        <f>ＷＳ１!A13</f>
        <v>7</v>
      </c>
      <c r="J127" s="41"/>
      <c r="K127" s="44" t="str">
        <f>ＷＳ１!B13</f>
        <v>　</v>
      </c>
      <c r="L127" s="18">
        <f>ＷＳ１!C13</f>
        <v>0</v>
      </c>
      <c r="M127" s="18">
        <f>ＷＳ１!D13</f>
        <v>0</v>
      </c>
      <c r="N127" s="73">
        <f>ＷＳ１!E13</f>
        <v>0</v>
      </c>
      <c r="O127" s="74">
        <f>ＷＳ１!F13</f>
        <v>0</v>
      </c>
      <c r="P127" s="75">
        <f>ＷＳ１!H13</f>
        <v>0</v>
      </c>
    </row>
    <row r="128" spans="1:16" ht="27" customHeight="1">
      <c r="A128" s="6">
        <f>ＭＳ１!A14</f>
        <v>8</v>
      </c>
      <c r="B128" s="41"/>
      <c r="C128" s="17" t="str">
        <f>ＭＳ１!B14</f>
        <v>　</v>
      </c>
      <c r="D128" s="27">
        <f>ＭＳ１!C14</f>
        <v>0</v>
      </c>
      <c r="E128" s="27">
        <f>ＭＳ１!D14</f>
        <v>0</v>
      </c>
      <c r="F128" s="28">
        <f>ＭＳ１!E14</f>
        <v>0</v>
      </c>
      <c r="G128" s="72">
        <f>ＭＳ１!F14</f>
        <v>0</v>
      </c>
      <c r="H128" s="72">
        <f>ＭＳ１!H14</f>
        <v>0</v>
      </c>
      <c r="I128" s="5">
        <f>ＷＳ１!A14</f>
        <v>8</v>
      </c>
      <c r="J128" s="41"/>
      <c r="K128" s="44" t="str">
        <f>ＷＳ１!B14</f>
        <v>　</v>
      </c>
      <c r="L128" s="18">
        <f>ＷＳ１!C14</f>
        <v>0</v>
      </c>
      <c r="M128" s="18">
        <f>ＷＳ１!D14</f>
        <v>0</v>
      </c>
      <c r="N128" s="73">
        <f>ＷＳ１!E14</f>
        <v>0</v>
      </c>
      <c r="O128" s="74">
        <f>ＷＳ１!F14</f>
        <v>0</v>
      </c>
      <c r="P128" s="75">
        <f>ＷＳ１!H14</f>
        <v>0</v>
      </c>
    </row>
    <row r="129" spans="1:16" ht="27" customHeight="1">
      <c r="A129" s="6">
        <f>ＭＳ１!A15</f>
        <v>9</v>
      </c>
      <c r="B129" s="41"/>
      <c r="C129" s="17" t="str">
        <f>ＭＳ１!B15</f>
        <v>　</v>
      </c>
      <c r="D129" s="27">
        <f>ＭＳ１!C15</f>
        <v>0</v>
      </c>
      <c r="E129" s="27">
        <f>ＭＳ１!D15</f>
        <v>0</v>
      </c>
      <c r="F129" s="28">
        <f>ＭＳ１!E15</f>
        <v>0</v>
      </c>
      <c r="G129" s="72">
        <f>ＭＳ１!F15</f>
        <v>0</v>
      </c>
      <c r="H129" s="72">
        <f>ＭＳ１!H15</f>
        <v>0</v>
      </c>
      <c r="I129" s="5">
        <f>ＷＳ１!A15</f>
        <v>9</v>
      </c>
      <c r="J129" s="41"/>
      <c r="K129" s="44" t="str">
        <f>ＷＳ１!B15</f>
        <v>　</v>
      </c>
      <c r="L129" s="18">
        <f>ＷＳ１!C15</f>
        <v>0</v>
      </c>
      <c r="M129" s="18">
        <f>ＷＳ１!D15</f>
        <v>0</v>
      </c>
      <c r="N129" s="73">
        <f>ＷＳ１!E15</f>
        <v>0</v>
      </c>
      <c r="O129" s="74">
        <f>ＷＳ１!F15</f>
        <v>0</v>
      </c>
      <c r="P129" s="75">
        <f>ＷＳ１!H15</f>
        <v>0</v>
      </c>
    </row>
    <row r="130" spans="1:16" ht="27" customHeight="1">
      <c r="A130" s="6">
        <f>ＭＳ１!A16</f>
        <v>10</v>
      </c>
      <c r="B130" s="41"/>
      <c r="C130" s="17" t="str">
        <f>ＭＳ１!B16</f>
        <v>　</v>
      </c>
      <c r="D130" s="27">
        <f>ＭＳ１!C16</f>
        <v>0</v>
      </c>
      <c r="E130" s="27">
        <f>ＭＳ１!D16</f>
        <v>0</v>
      </c>
      <c r="F130" s="28">
        <f>ＭＳ１!E16</f>
        <v>0</v>
      </c>
      <c r="G130" s="72">
        <f>ＭＳ１!F16</f>
        <v>0</v>
      </c>
      <c r="H130" s="72">
        <f>ＭＳ１!H16</f>
        <v>0</v>
      </c>
      <c r="I130" s="5">
        <f>ＷＳ１!A16</f>
        <v>10</v>
      </c>
      <c r="J130" s="41"/>
      <c r="K130" s="44" t="str">
        <f>ＷＳ１!B16</f>
        <v>　</v>
      </c>
      <c r="L130" s="18">
        <f>ＷＳ１!C16</f>
        <v>0</v>
      </c>
      <c r="M130" s="18">
        <f>ＷＳ１!D16</f>
        <v>0</v>
      </c>
      <c r="N130" s="73">
        <f>ＷＳ１!E16</f>
        <v>0</v>
      </c>
      <c r="O130" s="74">
        <f>ＷＳ１!F16</f>
        <v>0</v>
      </c>
      <c r="P130" s="75">
        <f>ＷＳ１!H16</f>
        <v>0</v>
      </c>
    </row>
    <row r="131" spans="1:16" ht="27" customHeight="1">
      <c r="A131" s="6">
        <f>ＭＳ１!A17</f>
        <v>11</v>
      </c>
      <c r="B131" s="41"/>
      <c r="C131" s="17" t="str">
        <f>ＭＳ１!B17</f>
        <v>　</v>
      </c>
      <c r="D131" s="27">
        <f>ＭＳ１!C17</f>
        <v>0</v>
      </c>
      <c r="E131" s="27">
        <f>ＭＳ１!D17</f>
        <v>0</v>
      </c>
      <c r="F131" s="28">
        <f>ＭＳ１!E17</f>
        <v>0</v>
      </c>
      <c r="G131" s="72">
        <f>ＭＳ１!F17</f>
        <v>0</v>
      </c>
      <c r="H131" s="72">
        <f>ＭＳ１!H17</f>
        <v>0</v>
      </c>
      <c r="I131" s="5">
        <f>ＷＳ１!A17</f>
        <v>11</v>
      </c>
      <c r="J131" s="41"/>
      <c r="K131" s="44" t="str">
        <f>ＷＳ１!B17</f>
        <v>　</v>
      </c>
      <c r="L131" s="18">
        <f>ＷＳ１!C17</f>
        <v>0</v>
      </c>
      <c r="M131" s="18">
        <f>ＷＳ１!D17</f>
        <v>0</v>
      </c>
      <c r="N131" s="73">
        <f>ＷＳ１!E17</f>
        <v>0</v>
      </c>
      <c r="O131" s="74">
        <f>ＷＳ１!F17</f>
        <v>0</v>
      </c>
      <c r="P131" s="75">
        <f>ＷＳ１!H17</f>
        <v>0</v>
      </c>
    </row>
    <row r="132" spans="1:16" ht="27" customHeight="1">
      <c r="A132" s="6">
        <f>ＭＳ１!A18</f>
        <v>12</v>
      </c>
      <c r="B132" s="41"/>
      <c r="C132" s="17" t="str">
        <f>ＭＳ１!B18</f>
        <v>　</v>
      </c>
      <c r="D132" s="27">
        <f>ＭＳ１!C18</f>
        <v>0</v>
      </c>
      <c r="E132" s="27">
        <f>ＭＳ１!D18</f>
        <v>0</v>
      </c>
      <c r="F132" s="28">
        <f>ＭＳ１!E18</f>
        <v>0</v>
      </c>
      <c r="G132" s="72">
        <f>ＭＳ１!F18</f>
        <v>0</v>
      </c>
      <c r="H132" s="72">
        <f>ＭＳ１!H18</f>
        <v>0</v>
      </c>
      <c r="I132" s="5">
        <f>ＷＳ１!A18</f>
        <v>12</v>
      </c>
      <c r="J132" s="41"/>
      <c r="K132" s="44" t="str">
        <f>ＷＳ１!B18</f>
        <v>　</v>
      </c>
      <c r="L132" s="18">
        <f>ＷＳ１!C18</f>
        <v>0</v>
      </c>
      <c r="M132" s="18">
        <f>ＷＳ１!D18</f>
        <v>0</v>
      </c>
      <c r="N132" s="73">
        <f>ＷＳ１!E18</f>
        <v>0</v>
      </c>
      <c r="O132" s="74">
        <f>ＷＳ１!F18</f>
        <v>0</v>
      </c>
      <c r="P132" s="75">
        <f>ＷＳ１!H18</f>
        <v>0</v>
      </c>
    </row>
    <row r="133" spans="1:16" ht="27" customHeight="1">
      <c r="A133" s="6">
        <f>ＭＳ１!A19</f>
        <v>13</v>
      </c>
      <c r="B133" s="41"/>
      <c r="C133" s="17" t="str">
        <f>ＭＳ１!B19</f>
        <v>　</v>
      </c>
      <c r="D133" s="27">
        <f>ＭＳ１!C19</f>
        <v>0</v>
      </c>
      <c r="E133" s="27">
        <f>ＭＳ１!D19</f>
        <v>0</v>
      </c>
      <c r="F133" s="28">
        <f>ＭＳ１!E19</f>
        <v>0</v>
      </c>
      <c r="G133" s="72">
        <f>ＭＳ１!F19</f>
        <v>0</v>
      </c>
      <c r="H133" s="72">
        <f>ＭＳ１!H19</f>
        <v>0</v>
      </c>
      <c r="I133" s="5">
        <f>ＷＳ１!A19</f>
        <v>13</v>
      </c>
      <c r="J133" s="41"/>
      <c r="K133" s="44" t="str">
        <f>ＷＳ１!B19</f>
        <v>　</v>
      </c>
      <c r="L133" s="18">
        <f>ＷＳ１!C19</f>
        <v>0</v>
      </c>
      <c r="M133" s="18">
        <f>ＷＳ１!D19</f>
        <v>0</v>
      </c>
      <c r="N133" s="73">
        <f>ＷＳ１!E19</f>
        <v>0</v>
      </c>
      <c r="O133" s="74">
        <f>ＷＳ１!F19</f>
        <v>0</v>
      </c>
      <c r="P133" s="75">
        <f>ＷＳ１!H19</f>
        <v>0</v>
      </c>
    </row>
    <row r="134" spans="1:16" ht="27" customHeight="1">
      <c r="A134" s="6">
        <f>ＭＳ１!A20</f>
        <v>14</v>
      </c>
      <c r="B134" s="41"/>
      <c r="C134" s="17" t="str">
        <f>ＭＳ１!B20</f>
        <v>　</v>
      </c>
      <c r="D134" s="27">
        <f>ＭＳ１!C20</f>
        <v>0</v>
      </c>
      <c r="E134" s="27">
        <f>ＭＳ１!D20</f>
        <v>0</v>
      </c>
      <c r="F134" s="28">
        <f>ＭＳ１!E20</f>
        <v>0</v>
      </c>
      <c r="G134" s="72">
        <f>ＭＳ１!F20</f>
        <v>0</v>
      </c>
      <c r="H134" s="72">
        <f>ＭＳ１!H20</f>
        <v>0</v>
      </c>
      <c r="I134" s="5">
        <f>ＷＳ１!A20</f>
        <v>14</v>
      </c>
      <c r="J134" s="41"/>
      <c r="K134" s="44" t="str">
        <f>ＷＳ１!B20</f>
        <v>　</v>
      </c>
      <c r="L134" s="18">
        <f>ＷＳ１!C20</f>
        <v>0</v>
      </c>
      <c r="M134" s="18">
        <f>ＷＳ１!D20</f>
        <v>0</v>
      </c>
      <c r="N134" s="73">
        <f>ＷＳ１!E20</f>
        <v>0</v>
      </c>
      <c r="O134" s="74">
        <f>ＷＳ１!F20</f>
        <v>0</v>
      </c>
      <c r="P134" s="75">
        <f>ＷＳ１!H20</f>
        <v>0</v>
      </c>
    </row>
    <row r="135" spans="1:16" ht="27" customHeight="1">
      <c r="A135" s="6">
        <f>ＭＳ１!A21</f>
        <v>15</v>
      </c>
      <c r="B135" s="41"/>
      <c r="C135" s="17" t="str">
        <f>ＭＳ１!B21</f>
        <v>　</v>
      </c>
      <c r="D135" s="27">
        <f>ＭＳ１!C21</f>
        <v>0</v>
      </c>
      <c r="E135" s="27">
        <f>ＭＳ１!D21</f>
        <v>0</v>
      </c>
      <c r="F135" s="28">
        <f>ＭＳ１!E21</f>
        <v>0</v>
      </c>
      <c r="G135" s="72">
        <f>ＭＳ１!F21</f>
        <v>0</v>
      </c>
      <c r="H135" s="72">
        <f>ＭＳ１!H21</f>
        <v>0</v>
      </c>
      <c r="I135" s="5">
        <f>ＷＳ１!A21</f>
        <v>15</v>
      </c>
      <c r="J135" s="41"/>
      <c r="K135" s="44" t="str">
        <f>ＷＳ１!B21</f>
        <v>　</v>
      </c>
      <c r="L135" s="18">
        <f>ＷＳ１!C21</f>
        <v>0</v>
      </c>
      <c r="M135" s="18">
        <f>ＷＳ１!D21</f>
        <v>0</v>
      </c>
      <c r="N135" s="73">
        <f>ＷＳ１!E21</f>
        <v>0</v>
      </c>
      <c r="O135" s="74">
        <f>ＷＳ１!F21</f>
        <v>0</v>
      </c>
      <c r="P135" s="75">
        <f>ＷＳ１!H21</f>
        <v>0</v>
      </c>
    </row>
    <row r="136" spans="1:16" ht="27" customHeight="1">
      <c r="A136" s="6">
        <f>ＭＳ１!A22</f>
        <v>16</v>
      </c>
      <c r="B136" s="41"/>
      <c r="C136" s="17" t="str">
        <f>ＭＳ１!B22</f>
        <v>　</v>
      </c>
      <c r="D136" s="27">
        <f>ＭＳ１!C22</f>
        <v>0</v>
      </c>
      <c r="E136" s="27">
        <f>ＭＳ１!D22</f>
        <v>0</v>
      </c>
      <c r="F136" s="28">
        <f>ＭＳ１!E22</f>
        <v>0</v>
      </c>
      <c r="G136" s="72">
        <f>ＭＳ１!F22</f>
        <v>0</v>
      </c>
      <c r="H136" s="72">
        <f>ＭＳ１!H22</f>
        <v>0</v>
      </c>
      <c r="I136" s="5">
        <f>ＷＳ１!A22</f>
        <v>16</v>
      </c>
      <c r="J136" s="41"/>
      <c r="K136" s="44" t="str">
        <f>ＷＳ１!B22</f>
        <v>　</v>
      </c>
      <c r="L136" s="18">
        <f>ＷＳ１!C22</f>
        <v>0</v>
      </c>
      <c r="M136" s="18">
        <f>ＷＳ１!D22</f>
        <v>0</v>
      </c>
      <c r="N136" s="73">
        <f>ＷＳ１!E22</f>
        <v>0</v>
      </c>
      <c r="O136" s="74">
        <f>ＷＳ１!F22</f>
        <v>0</v>
      </c>
      <c r="P136" s="75">
        <f>ＷＳ１!H22</f>
        <v>0</v>
      </c>
    </row>
    <row r="137" spans="1:16" ht="27" customHeight="1">
      <c r="A137" s="6">
        <f>ＭＳ１!A23</f>
        <v>17</v>
      </c>
      <c r="B137" s="41"/>
      <c r="C137" s="17" t="str">
        <f>ＭＳ１!B23</f>
        <v>　</v>
      </c>
      <c r="D137" s="27">
        <f>ＭＳ１!C23</f>
        <v>0</v>
      </c>
      <c r="E137" s="27">
        <f>ＭＳ１!D23</f>
        <v>0</v>
      </c>
      <c r="F137" s="28">
        <f>ＭＳ１!E23</f>
        <v>0</v>
      </c>
      <c r="G137" s="72">
        <f>ＭＳ１!F23</f>
        <v>0</v>
      </c>
      <c r="H137" s="72">
        <f>ＭＳ１!H23</f>
        <v>0</v>
      </c>
      <c r="I137" s="5">
        <f>ＷＳ１!A23</f>
        <v>17</v>
      </c>
      <c r="J137" s="41"/>
      <c r="K137" s="44" t="str">
        <f>ＷＳ１!B23</f>
        <v>　</v>
      </c>
      <c r="L137" s="18">
        <f>ＷＳ１!C23</f>
        <v>0</v>
      </c>
      <c r="M137" s="18">
        <f>ＷＳ１!D23</f>
        <v>0</v>
      </c>
      <c r="N137" s="73">
        <f>ＷＳ１!E23</f>
        <v>0</v>
      </c>
      <c r="O137" s="74">
        <f>ＷＳ１!F23</f>
        <v>0</v>
      </c>
      <c r="P137" s="75">
        <f>ＷＳ１!H23</f>
        <v>0</v>
      </c>
    </row>
    <row r="138" spans="1:16" ht="27" customHeight="1">
      <c r="A138" s="6">
        <f>ＭＳ１!A24</f>
        <v>18</v>
      </c>
      <c r="B138" s="41"/>
      <c r="C138" s="17" t="str">
        <f>ＭＳ１!B24</f>
        <v>　</v>
      </c>
      <c r="D138" s="27">
        <f>ＭＳ１!C24</f>
        <v>0</v>
      </c>
      <c r="E138" s="27">
        <f>ＭＳ１!D24</f>
        <v>0</v>
      </c>
      <c r="F138" s="28">
        <f>ＭＳ１!E24</f>
        <v>0</v>
      </c>
      <c r="G138" s="72">
        <f>ＭＳ１!F24</f>
        <v>0</v>
      </c>
      <c r="H138" s="72">
        <f>ＭＳ１!H24</f>
        <v>0</v>
      </c>
      <c r="I138" s="5">
        <f>ＷＳ１!A24</f>
        <v>18</v>
      </c>
      <c r="J138" s="41"/>
      <c r="K138" s="44" t="str">
        <f>ＷＳ１!B24</f>
        <v>　</v>
      </c>
      <c r="L138" s="18">
        <f>ＷＳ１!C24</f>
        <v>0</v>
      </c>
      <c r="M138" s="18">
        <f>ＷＳ１!D24</f>
        <v>0</v>
      </c>
      <c r="N138" s="73">
        <f>ＷＳ１!E24</f>
        <v>0</v>
      </c>
      <c r="O138" s="74">
        <f>ＷＳ１!F24</f>
        <v>0</v>
      </c>
      <c r="P138" s="75">
        <f>ＷＳ１!H24</f>
        <v>0</v>
      </c>
    </row>
    <row r="139" spans="1:16" ht="27" customHeight="1">
      <c r="A139" s="6">
        <f>ＭＳ１!A25</f>
        <v>19</v>
      </c>
      <c r="B139" s="41"/>
      <c r="C139" s="17" t="str">
        <f>ＭＳ１!B25</f>
        <v>　</v>
      </c>
      <c r="D139" s="27">
        <f>ＭＳ１!C25</f>
        <v>0</v>
      </c>
      <c r="E139" s="27">
        <f>ＭＳ１!D25</f>
        <v>0</v>
      </c>
      <c r="F139" s="28">
        <f>ＭＳ１!E25</f>
        <v>0</v>
      </c>
      <c r="G139" s="72">
        <f>ＭＳ１!F25</f>
        <v>0</v>
      </c>
      <c r="H139" s="72">
        <f>ＭＳ１!H25</f>
        <v>0</v>
      </c>
      <c r="I139" s="5">
        <f>ＷＳ１!A25</f>
        <v>19</v>
      </c>
      <c r="J139" s="41"/>
      <c r="K139" s="44" t="str">
        <f>ＷＳ１!B25</f>
        <v>　</v>
      </c>
      <c r="L139" s="18">
        <f>ＷＳ１!C25</f>
        <v>0</v>
      </c>
      <c r="M139" s="18">
        <f>ＷＳ１!D25</f>
        <v>0</v>
      </c>
      <c r="N139" s="73">
        <f>ＷＳ１!E25</f>
        <v>0</v>
      </c>
      <c r="O139" s="74">
        <f>ＷＳ１!F25</f>
        <v>0</v>
      </c>
      <c r="P139" s="75">
        <f>ＷＳ１!H25</f>
        <v>0</v>
      </c>
    </row>
    <row r="140" spans="1:16" ht="27" customHeight="1">
      <c r="A140" s="6">
        <f>ＭＳ１!A26</f>
        <v>20</v>
      </c>
      <c r="B140" s="41"/>
      <c r="C140" s="17" t="str">
        <f>ＭＳ１!B26</f>
        <v>　</v>
      </c>
      <c r="D140" s="27">
        <f>ＭＳ１!C26</f>
        <v>0</v>
      </c>
      <c r="E140" s="27">
        <f>ＭＳ１!D26</f>
        <v>0</v>
      </c>
      <c r="F140" s="28">
        <f>ＭＳ１!E26</f>
        <v>0</v>
      </c>
      <c r="G140" s="72">
        <f>ＭＳ１!F26</f>
        <v>0</v>
      </c>
      <c r="H140" s="72">
        <f>ＭＳ１!H26</f>
        <v>0</v>
      </c>
      <c r="I140" s="5">
        <f>ＷＳ１!A26</f>
        <v>20</v>
      </c>
      <c r="J140" s="41"/>
      <c r="K140" s="44" t="str">
        <f>ＷＳ１!B26</f>
        <v>　</v>
      </c>
      <c r="L140" s="18">
        <f>ＷＳ１!C26</f>
        <v>0</v>
      </c>
      <c r="M140" s="18">
        <f>ＷＳ１!D26</f>
        <v>0</v>
      </c>
      <c r="N140" s="73">
        <f>ＷＳ１!E26</f>
        <v>0</v>
      </c>
      <c r="O140" s="74">
        <f>ＷＳ１!F26</f>
        <v>0</v>
      </c>
      <c r="P140" s="75">
        <f>ＷＳ１!H26</f>
        <v>0</v>
      </c>
    </row>
    <row r="141" spans="1:16" ht="27" customHeight="1">
      <c r="A141" s="6">
        <f>ＭＳ１!A27</f>
        <v>21</v>
      </c>
      <c r="B141" s="41"/>
      <c r="C141" s="17" t="str">
        <f>ＭＳ１!B27</f>
        <v>　</v>
      </c>
      <c r="D141" s="27">
        <f>ＭＳ１!C27</f>
        <v>0</v>
      </c>
      <c r="E141" s="27">
        <f>ＭＳ１!D27</f>
        <v>0</v>
      </c>
      <c r="F141" s="28">
        <f>ＭＳ１!E27</f>
        <v>0</v>
      </c>
      <c r="G141" s="72">
        <f>ＭＳ１!F27</f>
        <v>0</v>
      </c>
      <c r="H141" s="72">
        <f>ＭＳ１!H27</f>
        <v>0</v>
      </c>
      <c r="I141" s="5">
        <f>ＷＳ１!A27</f>
        <v>21</v>
      </c>
      <c r="J141" s="41"/>
      <c r="K141" s="44" t="str">
        <f>ＷＳ１!B27</f>
        <v>　</v>
      </c>
      <c r="L141" s="18">
        <f>ＷＳ１!C27</f>
        <v>0</v>
      </c>
      <c r="M141" s="18">
        <f>ＷＳ１!D27</f>
        <v>0</v>
      </c>
      <c r="N141" s="73">
        <f>ＷＳ１!E27</f>
        <v>0</v>
      </c>
      <c r="O141" s="74">
        <f>ＷＳ１!F27</f>
        <v>0</v>
      </c>
      <c r="P141" s="75">
        <f>ＷＳ１!H27</f>
        <v>0</v>
      </c>
    </row>
    <row r="142" spans="1:16" ht="27" customHeight="1">
      <c r="A142" s="6">
        <f>ＭＳ１!A28</f>
        <v>22</v>
      </c>
      <c r="B142" s="41"/>
      <c r="C142" s="17" t="str">
        <f>ＭＳ１!B28</f>
        <v>　</v>
      </c>
      <c r="D142" s="27">
        <f>ＭＳ１!C28</f>
        <v>0</v>
      </c>
      <c r="E142" s="27">
        <f>ＭＳ１!D28</f>
        <v>0</v>
      </c>
      <c r="F142" s="28">
        <f>ＭＳ１!E28</f>
        <v>0</v>
      </c>
      <c r="G142" s="72">
        <f>ＭＳ１!F28</f>
        <v>0</v>
      </c>
      <c r="H142" s="72">
        <f>ＭＳ１!H28</f>
        <v>0</v>
      </c>
      <c r="I142" s="5">
        <f>ＷＳ１!A28</f>
        <v>22</v>
      </c>
      <c r="J142" s="41"/>
      <c r="K142" s="44" t="str">
        <f>ＷＳ１!B28</f>
        <v>　</v>
      </c>
      <c r="L142" s="18">
        <f>ＷＳ１!C28</f>
        <v>0</v>
      </c>
      <c r="M142" s="18">
        <f>ＷＳ１!D28</f>
        <v>0</v>
      </c>
      <c r="N142" s="73">
        <f>ＷＳ１!E28</f>
        <v>0</v>
      </c>
      <c r="O142" s="74">
        <f>ＷＳ１!F28</f>
        <v>0</v>
      </c>
      <c r="P142" s="75">
        <f>ＷＳ１!H28</f>
        <v>0</v>
      </c>
    </row>
    <row r="143" spans="1:16" ht="27" customHeight="1">
      <c r="A143" s="6">
        <f>ＭＳ１!A29</f>
        <v>23</v>
      </c>
      <c r="B143" s="41"/>
      <c r="C143" s="17" t="str">
        <f>ＭＳ１!B29</f>
        <v>　</v>
      </c>
      <c r="D143" s="27">
        <f>ＭＳ１!C29</f>
        <v>0</v>
      </c>
      <c r="E143" s="27">
        <f>ＭＳ１!D29</f>
        <v>0</v>
      </c>
      <c r="F143" s="28">
        <f>ＭＳ１!E29</f>
        <v>0</v>
      </c>
      <c r="G143" s="72">
        <f>ＭＳ１!F29</f>
        <v>0</v>
      </c>
      <c r="H143" s="72">
        <f>ＭＳ１!H29</f>
        <v>0</v>
      </c>
      <c r="I143" s="5">
        <f>ＷＳ１!A29</f>
        <v>23</v>
      </c>
      <c r="J143" s="41"/>
      <c r="K143" s="44" t="str">
        <f>ＷＳ１!B29</f>
        <v>　</v>
      </c>
      <c r="L143" s="18">
        <f>ＷＳ１!C29</f>
        <v>0</v>
      </c>
      <c r="M143" s="18">
        <f>ＷＳ１!D29</f>
        <v>0</v>
      </c>
      <c r="N143" s="73">
        <f>ＷＳ１!E29</f>
        <v>0</v>
      </c>
      <c r="O143" s="74">
        <f>ＷＳ１!F29</f>
        <v>0</v>
      </c>
      <c r="P143" s="75">
        <f>ＷＳ１!H29</f>
        <v>0</v>
      </c>
    </row>
    <row r="144" spans="1:16" ht="27" customHeight="1">
      <c r="A144" s="6">
        <f>ＭＳ１!A30</f>
        <v>24</v>
      </c>
      <c r="B144" s="41"/>
      <c r="C144" s="17" t="str">
        <f>ＭＳ１!B30</f>
        <v>　</v>
      </c>
      <c r="D144" s="27">
        <f>ＭＳ１!C30</f>
        <v>0</v>
      </c>
      <c r="E144" s="27">
        <f>ＭＳ１!D30</f>
        <v>0</v>
      </c>
      <c r="F144" s="28">
        <f>ＭＳ１!E30</f>
        <v>0</v>
      </c>
      <c r="G144" s="72">
        <f>ＭＳ１!F30</f>
        <v>0</v>
      </c>
      <c r="H144" s="72">
        <f>ＭＳ１!H30</f>
        <v>0</v>
      </c>
      <c r="I144" s="5">
        <f>ＷＳ１!A30</f>
        <v>24</v>
      </c>
      <c r="J144" s="41"/>
      <c r="K144" s="44" t="str">
        <f>ＷＳ１!B30</f>
        <v>　</v>
      </c>
      <c r="L144" s="18">
        <f>ＷＳ１!C30</f>
        <v>0</v>
      </c>
      <c r="M144" s="18">
        <f>ＷＳ１!D30</f>
        <v>0</v>
      </c>
      <c r="N144" s="73">
        <f>ＷＳ１!E30</f>
        <v>0</v>
      </c>
      <c r="O144" s="74">
        <f>ＷＳ１!F30</f>
        <v>0</v>
      </c>
      <c r="P144" s="75">
        <f>ＷＳ１!H30</f>
        <v>0</v>
      </c>
    </row>
    <row r="145" spans="1:16" ht="27" customHeight="1">
      <c r="A145" s="6">
        <f>ＭＳ１!A31</f>
        <v>25</v>
      </c>
      <c r="B145" s="41"/>
      <c r="C145" s="17" t="str">
        <f>ＭＳ１!B31</f>
        <v>　</v>
      </c>
      <c r="D145" s="27">
        <f>ＭＳ１!C31</f>
        <v>0</v>
      </c>
      <c r="E145" s="27">
        <f>ＭＳ１!D31</f>
        <v>0</v>
      </c>
      <c r="F145" s="28">
        <f>ＭＳ１!E31</f>
        <v>0</v>
      </c>
      <c r="G145" s="72">
        <f>ＭＳ１!F31</f>
        <v>0</v>
      </c>
      <c r="H145" s="72">
        <f>ＭＳ１!H31</f>
        <v>0</v>
      </c>
      <c r="I145" s="5">
        <f>ＷＳ１!A31</f>
        <v>25</v>
      </c>
      <c r="J145" s="41"/>
      <c r="K145" s="44" t="str">
        <f>ＷＳ１!B31</f>
        <v>　</v>
      </c>
      <c r="L145" s="18">
        <f>ＷＳ１!C31</f>
        <v>0</v>
      </c>
      <c r="M145" s="18">
        <f>ＷＳ１!D31</f>
        <v>0</v>
      </c>
      <c r="N145" s="73">
        <f>ＷＳ１!E31</f>
        <v>0</v>
      </c>
      <c r="O145" s="74">
        <f>ＷＳ１!F31</f>
        <v>0</v>
      </c>
      <c r="P145" s="75">
        <f>ＷＳ１!H31</f>
        <v>0</v>
      </c>
    </row>
    <row r="146" spans="2:16" ht="27" customHeight="1">
      <c r="B146" s="34"/>
      <c r="I146" s="34"/>
      <c r="J146" s="34"/>
      <c r="K146" s="77"/>
      <c r="L146" s="76"/>
      <c r="M146" s="76"/>
      <c r="N146" s="78"/>
      <c r="O146" s="79"/>
      <c r="P146" s="10"/>
    </row>
    <row r="147" spans="2:16" ht="27" customHeight="1">
      <c r="B147" s="34"/>
      <c r="I147" s="34"/>
      <c r="J147" s="34"/>
      <c r="K147" s="77"/>
      <c r="L147" s="76"/>
      <c r="M147" s="76"/>
      <c r="N147" s="78"/>
      <c r="O147" s="79"/>
      <c r="P147" s="10"/>
    </row>
    <row r="148" spans="2:16" ht="27" customHeight="1">
      <c r="B148" s="34"/>
      <c r="I148" s="34"/>
      <c r="J148" s="34"/>
      <c r="K148" s="77"/>
      <c r="L148" s="76"/>
      <c r="M148" s="76"/>
      <c r="N148" s="78"/>
      <c r="O148" s="79"/>
      <c r="P148" s="10"/>
    </row>
    <row r="149" spans="2:16" ht="18.75">
      <c r="B149" s="34"/>
      <c r="I149" s="34"/>
      <c r="J149" s="34"/>
      <c r="K149" s="80"/>
      <c r="L149" s="81"/>
      <c r="M149" s="81"/>
      <c r="N149" s="82"/>
      <c r="O149" s="81"/>
      <c r="P149" s="81"/>
    </row>
    <row r="150" spans="2:16" ht="13.5">
      <c r="B150" s="76"/>
      <c r="I150" s="76"/>
      <c r="J150" s="76"/>
      <c r="K150" s="83"/>
      <c r="L150" s="76"/>
      <c r="M150" s="76"/>
      <c r="N150" s="78"/>
      <c r="O150" s="79"/>
      <c r="P150" s="10"/>
    </row>
    <row r="151" spans="2:16" ht="13.5">
      <c r="B151" s="34"/>
      <c r="I151" s="34"/>
      <c r="J151" s="34"/>
      <c r="K151" s="77"/>
      <c r="L151" s="84"/>
      <c r="M151" s="85"/>
      <c r="N151" s="86"/>
      <c r="O151" s="87"/>
      <c r="P151" s="88"/>
    </row>
    <row r="152" spans="2:16" ht="27" customHeight="1">
      <c r="B152" s="34"/>
      <c r="I152" s="34"/>
      <c r="J152" s="34"/>
      <c r="K152" s="77"/>
      <c r="L152" s="84"/>
      <c r="M152" s="84"/>
      <c r="N152" s="89"/>
      <c r="O152" s="90"/>
      <c r="P152" s="39"/>
    </row>
    <row r="153" spans="2:16" ht="27" customHeight="1">
      <c r="B153" s="34"/>
      <c r="I153" s="34"/>
      <c r="J153" s="34"/>
      <c r="K153" s="77"/>
      <c r="L153" s="84"/>
      <c r="M153" s="84"/>
      <c r="N153" s="89"/>
      <c r="O153" s="90"/>
      <c r="P153" s="39"/>
    </row>
    <row r="154" spans="2:16" ht="27" customHeight="1">
      <c r="B154" s="34"/>
      <c r="I154" s="34"/>
      <c r="J154" s="34"/>
      <c r="K154" s="77"/>
      <c r="L154" s="84"/>
      <c r="M154" s="84"/>
      <c r="N154" s="89"/>
      <c r="O154" s="90"/>
      <c r="P154" s="39"/>
    </row>
    <row r="155" spans="2:16" ht="27" customHeight="1">
      <c r="B155" s="34"/>
      <c r="I155" s="34"/>
      <c r="J155" s="34"/>
      <c r="K155" s="77"/>
      <c r="L155" s="84"/>
      <c r="M155" s="84"/>
      <c r="N155" s="89"/>
      <c r="O155" s="90"/>
      <c r="P155" s="39"/>
    </row>
    <row r="156" spans="2:16" ht="27" customHeight="1">
      <c r="B156" s="34"/>
      <c r="I156" s="34"/>
      <c r="J156" s="34"/>
      <c r="K156" s="77"/>
      <c r="L156" s="84"/>
      <c r="M156" s="84"/>
      <c r="N156" s="89"/>
      <c r="O156" s="90"/>
      <c r="P156" s="39"/>
    </row>
    <row r="157" spans="2:16" ht="27" customHeight="1">
      <c r="B157" s="34"/>
      <c r="I157" s="34"/>
      <c r="J157" s="34"/>
      <c r="K157" s="77"/>
      <c r="L157" s="84"/>
      <c r="M157" s="84"/>
      <c r="N157" s="89"/>
      <c r="O157" s="90"/>
      <c r="P157" s="39"/>
    </row>
    <row r="158" spans="2:16" ht="27" customHeight="1">
      <c r="B158" s="34"/>
      <c r="I158" s="34"/>
      <c r="J158" s="34"/>
      <c r="K158" s="77"/>
      <c r="L158" s="84"/>
      <c r="M158" s="84"/>
      <c r="N158" s="89"/>
      <c r="O158" s="90"/>
      <c r="P158" s="39"/>
    </row>
    <row r="159" spans="2:16" ht="27" customHeight="1">
      <c r="B159" s="34"/>
      <c r="I159" s="34"/>
      <c r="J159" s="34"/>
      <c r="K159" s="77"/>
      <c r="L159" s="84"/>
      <c r="M159" s="84"/>
      <c r="N159" s="89"/>
      <c r="O159" s="90"/>
      <c r="P159" s="39"/>
    </row>
    <row r="160" spans="2:16" ht="27" customHeight="1">
      <c r="B160" s="34"/>
      <c r="I160" s="34"/>
      <c r="J160" s="34"/>
      <c r="K160" s="77"/>
      <c r="L160" s="84"/>
      <c r="M160" s="84"/>
      <c r="N160" s="89"/>
      <c r="O160" s="90"/>
      <c r="P160" s="39"/>
    </row>
    <row r="161" spans="2:16" ht="27" customHeight="1">
      <c r="B161" s="34"/>
      <c r="I161" s="34"/>
      <c r="J161" s="34"/>
      <c r="K161" s="77"/>
      <c r="L161" s="84"/>
      <c r="M161" s="84"/>
      <c r="N161" s="89"/>
      <c r="O161" s="90"/>
      <c r="P161" s="39"/>
    </row>
    <row r="162" spans="2:16" ht="27" customHeight="1">
      <c r="B162" s="34"/>
      <c r="I162" s="34"/>
      <c r="J162" s="34"/>
      <c r="K162" s="77"/>
      <c r="L162" s="84"/>
      <c r="M162" s="84"/>
      <c r="N162" s="89"/>
      <c r="O162" s="90"/>
      <c r="P162" s="39"/>
    </row>
    <row r="163" spans="2:16" ht="27" customHeight="1">
      <c r="B163" s="34"/>
      <c r="I163" s="34"/>
      <c r="J163" s="34"/>
      <c r="K163" s="77"/>
      <c r="L163" s="84"/>
      <c r="M163" s="84"/>
      <c r="N163" s="89"/>
      <c r="O163" s="90"/>
      <c r="P163" s="39"/>
    </row>
    <row r="164" spans="2:16" ht="27" customHeight="1">
      <c r="B164" s="34"/>
      <c r="I164" s="34"/>
      <c r="J164" s="34"/>
      <c r="K164" s="77"/>
      <c r="L164" s="84"/>
      <c r="M164" s="84"/>
      <c r="N164" s="89"/>
      <c r="O164" s="90"/>
      <c r="P164" s="39"/>
    </row>
    <row r="165" spans="2:16" ht="27" customHeight="1">
      <c r="B165" s="34"/>
      <c r="I165" s="34"/>
      <c r="J165" s="34"/>
      <c r="K165" s="77"/>
      <c r="L165" s="84"/>
      <c r="M165" s="84"/>
      <c r="N165" s="89"/>
      <c r="O165" s="90"/>
      <c r="P165" s="39"/>
    </row>
    <row r="166" spans="2:16" ht="27" customHeight="1">
      <c r="B166" s="34"/>
      <c r="I166" s="34"/>
      <c r="J166" s="34"/>
      <c r="K166" s="77"/>
      <c r="L166" s="84"/>
      <c r="M166" s="84"/>
      <c r="N166" s="89"/>
      <c r="O166" s="90"/>
      <c r="P166" s="39"/>
    </row>
    <row r="167" spans="2:16" ht="27" customHeight="1">
      <c r="B167" s="34"/>
      <c r="I167" s="34"/>
      <c r="J167" s="34"/>
      <c r="K167" s="77"/>
      <c r="L167" s="84"/>
      <c r="M167" s="84"/>
      <c r="N167" s="89"/>
      <c r="O167" s="90"/>
      <c r="P167" s="39"/>
    </row>
    <row r="168" spans="2:16" ht="27" customHeight="1">
      <c r="B168" s="34"/>
      <c r="I168" s="34"/>
      <c r="J168" s="34"/>
      <c r="K168" s="77"/>
      <c r="L168" s="84"/>
      <c r="M168" s="84"/>
      <c r="N168" s="89"/>
      <c r="O168" s="90"/>
      <c r="P168" s="39"/>
    </row>
    <row r="169" spans="2:16" ht="27" customHeight="1">
      <c r="B169" s="34"/>
      <c r="I169" s="34"/>
      <c r="J169" s="34"/>
      <c r="K169" s="77"/>
      <c r="L169" s="84"/>
      <c r="M169" s="84"/>
      <c r="N169" s="89"/>
      <c r="O169" s="90"/>
      <c r="P169" s="39"/>
    </row>
    <row r="170" spans="2:16" ht="27" customHeight="1">
      <c r="B170" s="34"/>
      <c r="I170" s="34"/>
      <c r="J170" s="34"/>
      <c r="K170" s="77"/>
      <c r="L170" s="84"/>
      <c r="M170" s="84"/>
      <c r="N170" s="89"/>
      <c r="O170" s="90"/>
      <c r="P170" s="39"/>
    </row>
    <row r="171" spans="11:16" ht="27" customHeight="1">
      <c r="K171" s="91"/>
      <c r="L171" s="87"/>
      <c r="M171" s="87"/>
      <c r="N171" s="89"/>
      <c r="O171" s="90"/>
      <c r="P171" s="39"/>
    </row>
    <row r="172" spans="11:16" ht="27" customHeight="1">
      <c r="K172" s="91"/>
      <c r="L172" s="87"/>
      <c r="M172" s="87"/>
      <c r="N172" s="89"/>
      <c r="O172" s="90"/>
      <c r="P172" s="39"/>
    </row>
    <row r="173" spans="11:16" ht="27" customHeight="1">
      <c r="K173" s="91"/>
      <c r="L173" s="87"/>
      <c r="M173" s="87"/>
      <c r="N173" s="89"/>
      <c r="O173" s="90"/>
      <c r="P173" s="39"/>
    </row>
    <row r="174" spans="11:16" ht="27" customHeight="1">
      <c r="K174" s="91"/>
      <c r="L174" s="87"/>
      <c r="M174" s="87"/>
      <c r="N174" s="89"/>
      <c r="O174" s="90"/>
      <c r="P174" s="39"/>
    </row>
    <row r="175" spans="11:16" ht="27" customHeight="1">
      <c r="K175" s="91"/>
      <c r="L175" s="87"/>
      <c r="M175" s="87"/>
      <c r="N175" s="89"/>
      <c r="O175" s="90"/>
      <c r="P175" s="39"/>
    </row>
    <row r="176" spans="11:16" ht="27" customHeight="1">
      <c r="K176" s="91"/>
      <c r="L176" s="87"/>
      <c r="M176" s="87"/>
      <c r="N176" s="89"/>
      <c r="O176" s="90"/>
      <c r="P176" s="39"/>
    </row>
  </sheetData>
  <sheetProtection formatCells="0"/>
  <mergeCells count="505">
    <mergeCell ref="R27:AA31"/>
    <mergeCell ref="R17:AA22"/>
    <mergeCell ref="R32:AA33"/>
    <mergeCell ref="W4:W5"/>
    <mergeCell ref="W6:W7"/>
    <mergeCell ref="W8:W9"/>
    <mergeCell ref="W10:W11"/>
    <mergeCell ref="W12:W13"/>
    <mergeCell ref="X4:X5"/>
    <mergeCell ref="X6:X7"/>
    <mergeCell ref="X8:X9"/>
    <mergeCell ref="X10:X11"/>
    <mergeCell ref="X12:X13"/>
    <mergeCell ref="U4:U5"/>
    <mergeCell ref="U6:U7"/>
    <mergeCell ref="U8:U9"/>
    <mergeCell ref="U10:U11"/>
    <mergeCell ref="U12:U13"/>
    <mergeCell ref="V4:V5"/>
    <mergeCell ref="V6:V7"/>
    <mergeCell ref="V8:V9"/>
    <mergeCell ref="V10:V11"/>
    <mergeCell ref="V12:V13"/>
    <mergeCell ref="M100:M101"/>
    <mergeCell ref="M102:M103"/>
    <mergeCell ref="M104:M105"/>
    <mergeCell ref="M106:M107"/>
    <mergeCell ref="M108:M109"/>
    <mergeCell ref="M110:M111"/>
    <mergeCell ref="M88:M89"/>
    <mergeCell ref="M90:M91"/>
    <mergeCell ref="M92:M93"/>
    <mergeCell ref="M94:M95"/>
    <mergeCell ref="M96:M97"/>
    <mergeCell ref="M98:M99"/>
    <mergeCell ref="M76:M77"/>
    <mergeCell ref="M78:M79"/>
    <mergeCell ref="M80:M81"/>
    <mergeCell ref="M82:M83"/>
    <mergeCell ref="M84:M85"/>
    <mergeCell ref="M86:M87"/>
    <mergeCell ref="M64:M65"/>
    <mergeCell ref="M66:M67"/>
    <mergeCell ref="M68:M69"/>
    <mergeCell ref="M70:M71"/>
    <mergeCell ref="M72:M73"/>
    <mergeCell ref="M74:M75"/>
    <mergeCell ref="M44:M45"/>
    <mergeCell ref="M46:M47"/>
    <mergeCell ref="M48:M49"/>
    <mergeCell ref="M50:M51"/>
    <mergeCell ref="M52:M53"/>
    <mergeCell ref="M62:M63"/>
    <mergeCell ref="M32:M33"/>
    <mergeCell ref="M34:M35"/>
    <mergeCell ref="M36:M37"/>
    <mergeCell ref="M38:M39"/>
    <mergeCell ref="M40:M41"/>
    <mergeCell ref="M42:M43"/>
    <mergeCell ref="M20:M21"/>
    <mergeCell ref="M22:M23"/>
    <mergeCell ref="M24:M25"/>
    <mergeCell ref="M26:M27"/>
    <mergeCell ref="M28:M29"/>
    <mergeCell ref="M30:M31"/>
    <mergeCell ref="L108:L109"/>
    <mergeCell ref="L110:L111"/>
    <mergeCell ref="M4:M5"/>
    <mergeCell ref="M6:M7"/>
    <mergeCell ref="M8:M9"/>
    <mergeCell ref="M10:M11"/>
    <mergeCell ref="M12:M13"/>
    <mergeCell ref="M14:M15"/>
    <mergeCell ref="M16:M17"/>
    <mergeCell ref="M18:M19"/>
    <mergeCell ref="L96:L97"/>
    <mergeCell ref="L98:L99"/>
    <mergeCell ref="L100:L101"/>
    <mergeCell ref="L102:L103"/>
    <mergeCell ref="L104:L105"/>
    <mergeCell ref="L106:L107"/>
    <mergeCell ref="L84:L85"/>
    <mergeCell ref="L86:L87"/>
    <mergeCell ref="L88:L89"/>
    <mergeCell ref="L90:L91"/>
    <mergeCell ref="L92:L93"/>
    <mergeCell ref="L94:L95"/>
    <mergeCell ref="L72:L73"/>
    <mergeCell ref="L74:L75"/>
    <mergeCell ref="L76:L77"/>
    <mergeCell ref="L78:L79"/>
    <mergeCell ref="L80:L81"/>
    <mergeCell ref="L82:L83"/>
    <mergeCell ref="L52:L53"/>
    <mergeCell ref="L62:L63"/>
    <mergeCell ref="L64:L65"/>
    <mergeCell ref="L66:L67"/>
    <mergeCell ref="L68:L69"/>
    <mergeCell ref="L70:L71"/>
    <mergeCell ref="L40:L41"/>
    <mergeCell ref="L42:L43"/>
    <mergeCell ref="L44:L45"/>
    <mergeCell ref="L46:L47"/>
    <mergeCell ref="L48:L49"/>
    <mergeCell ref="L50:L51"/>
    <mergeCell ref="L28:L29"/>
    <mergeCell ref="L30:L31"/>
    <mergeCell ref="L32:L33"/>
    <mergeCell ref="L34:L35"/>
    <mergeCell ref="L36:L37"/>
    <mergeCell ref="L38:L39"/>
    <mergeCell ref="L16:L17"/>
    <mergeCell ref="L18:L19"/>
    <mergeCell ref="L20:L21"/>
    <mergeCell ref="L22:L23"/>
    <mergeCell ref="L24:L25"/>
    <mergeCell ref="L26:L27"/>
    <mergeCell ref="L4:L5"/>
    <mergeCell ref="L6:L7"/>
    <mergeCell ref="L8:L9"/>
    <mergeCell ref="L10:L11"/>
    <mergeCell ref="L12:L13"/>
    <mergeCell ref="L14:L15"/>
    <mergeCell ref="K100:K101"/>
    <mergeCell ref="K102:K103"/>
    <mergeCell ref="K104:K105"/>
    <mergeCell ref="K106:K107"/>
    <mergeCell ref="K108:K109"/>
    <mergeCell ref="K110:K111"/>
    <mergeCell ref="K88:K89"/>
    <mergeCell ref="K90:K91"/>
    <mergeCell ref="K92:K93"/>
    <mergeCell ref="K94:K95"/>
    <mergeCell ref="K96:K97"/>
    <mergeCell ref="K98:K99"/>
    <mergeCell ref="K76:K77"/>
    <mergeCell ref="K78:K79"/>
    <mergeCell ref="K80:K81"/>
    <mergeCell ref="K82:K83"/>
    <mergeCell ref="K84:K85"/>
    <mergeCell ref="K86:K87"/>
    <mergeCell ref="K64:K65"/>
    <mergeCell ref="K66:K67"/>
    <mergeCell ref="K68:K69"/>
    <mergeCell ref="K70:K71"/>
    <mergeCell ref="K72:K73"/>
    <mergeCell ref="K74:K75"/>
    <mergeCell ref="K44:K45"/>
    <mergeCell ref="K46:K47"/>
    <mergeCell ref="K48:K49"/>
    <mergeCell ref="K50:K51"/>
    <mergeCell ref="K52:K53"/>
    <mergeCell ref="K62:K63"/>
    <mergeCell ref="K32:K33"/>
    <mergeCell ref="K34:K35"/>
    <mergeCell ref="K36:K37"/>
    <mergeCell ref="K38:K39"/>
    <mergeCell ref="K40:K41"/>
    <mergeCell ref="K42:K43"/>
    <mergeCell ref="K20:K21"/>
    <mergeCell ref="K22:K23"/>
    <mergeCell ref="K24:K25"/>
    <mergeCell ref="K26:K27"/>
    <mergeCell ref="K28:K29"/>
    <mergeCell ref="K30:K31"/>
    <mergeCell ref="J108:J109"/>
    <mergeCell ref="J110:J111"/>
    <mergeCell ref="K4:K5"/>
    <mergeCell ref="K6:K7"/>
    <mergeCell ref="K8:K9"/>
    <mergeCell ref="K10:K11"/>
    <mergeCell ref="K12:K13"/>
    <mergeCell ref="K14:K15"/>
    <mergeCell ref="K16:K17"/>
    <mergeCell ref="K18:K19"/>
    <mergeCell ref="J96:J97"/>
    <mergeCell ref="J98:J99"/>
    <mergeCell ref="J100:J101"/>
    <mergeCell ref="J102:J103"/>
    <mergeCell ref="J104:J105"/>
    <mergeCell ref="J106:J107"/>
    <mergeCell ref="J84:J85"/>
    <mergeCell ref="J86:J87"/>
    <mergeCell ref="J88:J89"/>
    <mergeCell ref="J90:J91"/>
    <mergeCell ref="J92:J93"/>
    <mergeCell ref="J94:J95"/>
    <mergeCell ref="J72:J73"/>
    <mergeCell ref="J74:J75"/>
    <mergeCell ref="J76:J77"/>
    <mergeCell ref="J78:J79"/>
    <mergeCell ref="J80:J81"/>
    <mergeCell ref="J82:J83"/>
    <mergeCell ref="J52:J53"/>
    <mergeCell ref="J62:J63"/>
    <mergeCell ref="J64:J65"/>
    <mergeCell ref="J66:J67"/>
    <mergeCell ref="J68:J69"/>
    <mergeCell ref="J70:J71"/>
    <mergeCell ref="J40:J41"/>
    <mergeCell ref="J42:J43"/>
    <mergeCell ref="J44:J45"/>
    <mergeCell ref="J46:J47"/>
    <mergeCell ref="J48:J49"/>
    <mergeCell ref="J50:J51"/>
    <mergeCell ref="J28:J29"/>
    <mergeCell ref="J30:J31"/>
    <mergeCell ref="J32:J33"/>
    <mergeCell ref="J34:J35"/>
    <mergeCell ref="J36:J37"/>
    <mergeCell ref="J38:J39"/>
    <mergeCell ref="J16:J17"/>
    <mergeCell ref="J18:J19"/>
    <mergeCell ref="J20:J21"/>
    <mergeCell ref="J22:J23"/>
    <mergeCell ref="J24:J25"/>
    <mergeCell ref="J26:J27"/>
    <mergeCell ref="J4:J5"/>
    <mergeCell ref="J6:J7"/>
    <mergeCell ref="J8:J9"/>
    <mergeCell ref="J10:J11"/>
    <mergeCell ref="J12:J13"/>
    <mergeCell ref="J14:J15"/>
    <mergeCell ref="I100:I101"/>
    <mergeCell ref="I102:I103"/>
    <mergeCell ref="I104:I105"/>
    <mergeCell ref="I106:I107"/>
    <mergeCell ref="I108:I109"/>
    <mergeCell ref="I110:I111"/>
    <mergeCell ref="I88:I89"/>
    <mergeCell ref="I90:I91"/>
    <mergeCell ref="I92:I93"/>
    <mergeCell ref="I94:I95"/>
    <mergeCell ref="I96:I97"/>
    <mergeCell ref="I98:I99"/>
    <mergeCell ref="I76:I77"/>
    <mergeCell ref="I78:I79"/>
    <mergeCell ref="I80:I81"/>
    <mergeCell ref="I82:I83"/>
    <mergeCell ref="I84:I85"/>
    <mergeCell ref="I86:I87"/>
    <mergeCell ref="I64:I65"/>
    <mergeCell ref="I66:I67"/>
    <mergeCell ref="I68:I69"/>
    <mergeCell ref="I70:I71"/>
    <mergeCell ref="I72:I73"/>
    <mergeCell ref="I74:I75"/>
    <mergeCell ref="I44:I45"/>
    <mergeCell ref="I46:I47"/>
    <mergeCell ref="I48:I49"/>
    <mergeCell ref="I50:I51"/>
    <mergeCell ref="I52:I53"/>
    <mergeCell ref="I62:I63"/>
    <mergeCell ref="I32:I33"/>
    <mergeCell ref="I34:I35"/>
    <mergeCell ref="I36:I37"/>
    <mergeCell ref="I38:I39"/>
    <mergeCell ref="I40:I41"/>
    <mergeCell ref="I42:I43"/>
    <mergeCell ref="I20:I21"/>
    <mergeCell ref="I22:I23"/>
    <mergeCell ref="I24:I25"/>
    <mergeCell ref="I26:I27"/>
    <mergeCell ref="I28:I29"/>
    <mergeCell ref="I30:I31"/>
    <mergeCell ref="E108:E109"/>
    <mergeCell ref="E110:E111"/>
    <mergeCell ref="I4:I5"/>
    <mergeCell ref="I6:I7"/>
    <mergeCell ref="I8:I9"/>
    <mergeCell ref="I10:I11"/>
    <mergeCell ref="I12:I13"/>
    <mergeCell ref="I14:I15"/>
    <mergeCell ref="I16:I17"/>
    <mergeCell ref="I18:I19"/>
    <mergeCell ref="E96:E97"/>
    <mergeCell ref="E98:E99"/>
    <mergeCell ref="E100:E101"/>
    <mergeCell ref="E102:E103"/>
    <mergeCell ref="E104:E105"/>
    <mergeCell ref="E106:E107"/>
    <mergeCell ref="E84:E85"/>
    <mergeCell ref="E86:E87"/>
    <mergeCell ref="E88:E89"/>
    <mergeCell ref="E90:E91"/>
    <mergeCell ref="E92:E93"/>
    <mergeCell ref="E94:E95"/>
    <mergeCell ref="E72:E73"/>
    <mergeCell ref="E74:E75"/>
    <mergeCell ref="E76:E77"/>
    <mergeCell ref="E78:E79"/>
    <mergeCell ref="E80:E81"/>
    <mergeCell ref="E82:E83"/>
    <mergeCell ref="E42:E43"/>
    <mergeCell ref="E62:E63"/>
    <mergeCell ref="E64:E65"/>
    <mergeCell ref="E66:E67"/>
    <mergeCell ref="E68:E69"/>
    <mergeCell ref="E70:E71"/>
    <mergeCell ref="E30:E31"/>
    <mergeCell ref="E32:E33"/>
    <mergeCell ref="E34:E35"/>
    <mergeCell ref="E36:E37"/>
    <mergeCell ref="E38:E39"/>
    <mergeCell ref="E40:E41"/>
    <mergeCell ref="E18:E19"/>
    <mergeCell ref="E20:E21"/>
    <mergeCell ref="E22:E23"/>
    <mergeCell ref="E24:E25"/>
    <mergeCell ref="E26:E27"/>
    <mergeCell ref="E28:E29"/>
    <mergeCell ref="D106:D107"/>
    <mergeCell ref="D108:D109"/>
    <mergeCell ref="D110:D111"/>
    <mergeCell ref="E4:E5"/>
    <mergeCell ref="E6:E7"/>
    <mergeCell ref="E8:E9"/>
    <mergeCell ref="E10:E11"/>
    <mergeCell ref="E12:E13"/>
    <mergeCell ref="E14:E15"/>
    <mergeCell ref="E16:E17"/>
    <mergeCell ref="D94:D95"/>
    <mergeCell ref="D96:D97"/>
    <mergeCell ref="D98:D99"/>
    <mergeCell ref="D100:D101"/>
    <mergeCell ref="D102:D103"/>
    <mergeCell ref="D104:D105"/>
    <mergeCell ref="D82:D83"/>
    <mergeCell ref="D84:D85"/>
    <mergeCell ref="D86:D87"/>
    <mergeCell ref="D88:D89"/>
    <mergeCell ref="D90:D91"/>
    <mergeCell ref="D92:D93"/>
    <mergeCell ref="D70:D71"/>
    <mergeCell ref="D72:D73"/>
    <mergeCell ref="D74:D75"/>
    <mergeCell ref="D76:D77"/>
    <mergeCell ref="D78:D79"/>
    <mergeCell ref="D80:D81"/>
    <mergeCell ref="D40:D41"/>
    <mergeCell ref="D42:D43"/>
    <mergeCell ref="D62:D63"/>
    <mergeCell ref="D64:D65"/>
    <mergeCell ref="D66:D67"/>
    <mergeCell ref="D68:D69"/>
    <mergeCell ref="D28:D29"/>
    <mergeCell ref="D30:D31"/>
    <mergeCell ref="D32:D33"/>
    <mergeCell ref="D34:D35"/>
    <mergeCell ref="D36:D37"/>
    <mergeCell ref="D38:D39"/>
    <mergeCell ref="D16:D17"/>
    <mergeCell ref="D18:D19"/>
    <mergeCell ref="D20:D21"/>
    <mergeCell ref="D22:D23"/>
    <mergeCell ref="D24:D25"/>
    <mergeCell ref="D26:D27"/>
    <mergeCell ref="C104:C105"/>
    <mergeCell ref="C106:C107"/>
    <mergeCell ref="C108:C109"/>
    <mergeCell ref="C110:C111"/>
    <mergeCell ref="D4:D5"/>
    <mergeCell ref="D6:D7"/>
    <mergeCell ref="D8:D9"/>
    <mergeCell ref="D10:D11"/>
    <mergeCell ref="D12:D13"/>
    <mergeCell ref="D14:D15"/>
    <mergeCell ref="C92:C93"/>
    <mergeCell ref="C94:C95"/>
    <mergeCell ref="C96:C97"/>
    <mergeCell ref="C98:C99"/>
    <mergeCell ref="C100:C101"/>
    <mergeCell ref="C102:C103"/>
    <mergeCell ref="C80:C81"/>
    <mergeCell ref="C82:C83"/>
    <mergeCell ref="C84:C85"/>
    <mergeCell ref="C86:C87"/>
    <mergeCell ref="C88:C89"/>
    <mergeCell ref="C90:C91"/>
    <mergeCell ref="C68:C69"/>
    <mergeCell ref="C70:C71"/>
    <mergeCell ref="C72:C73"/>
    <mergeCell ref="C74:C75"/>
    <mergeCell ref="C76:C77"/>
    <mergeCell ref="C78:C79"/>
    <mergeCell ref="C38:C39"/>
    <mergeCell ref="C40:C41"/>
    <mergeCell ref="C42:C43"/>
    <mergeCell ref="C62:C63"/>
    <mergeCell ref="C64:C65"/>
    <mergeCell ref="C66:C67"/>
    <mergeCell ref="C26:C27"/>
    <mergeCell ref="C28:C29"/>
    <mergeCell ref="C30:C31"/>
    <mergeCell ref="C32:C33"/>
    <mergeCell ref="C34:C35"/>
    <mergeCell ref="C36:C37"/>
    <mergeCell ref="B108:B109"/>
    <mergeCell ref="B110:B111"/>
    <mergeCell ref="C4:C5"/>
    <mergeCell ref="C6:C7"/>
    <mergeCell ref="C8:C9"/>
    <mergeCell ref="C10:C11"/>
    <mergeCell ref="C12:C13"/>
    <mergeCell ref="C14:C15"/>
    <mergeCell ref="C16:C17"/>
    <mergeCell ref="C18:C19"/>
    <mergeCell ref="B96:B97"/>
    <mergeCell ref="B98:B99"/>
    <mergeCell ref="B100:B101"/>
    <mergeCell ref="B102:B103"/>
    <mergeCell ref="B104:B105"/>
    <mergeCell ref="B106:B107"/>
    <mergeCell ref="B84:B85"/>
    <mergeCell ref="B86:B87"/>
    <mergeCell ref="B88:B89"/>
    <mergeCell ref="B90:B91"/>
    <mergeCell ref="B92:B93"/>
    <mergeCell ref="B94:B95"/>
    <mergeCell ref="B72:B73"/>
    <mergeCell ref="B74:B75"/>
    <mergeCell ref="B76:B77"/>
    <mergeCell ref="B78:B79"/>
    <mergeCell ref="B80:B81"/>
    <mergeCell ref="B82:B83"/>
    <mergeCell ref="B42:B43"/>
    <mergeCell ref="B62:B63"/>
    <mergeCell ref="B64:B65"/>
    <mergeCell ref="B66:B67"/>
    <mergeCell ref="B68:B69"/>
    <mergeCell ref="B70:B71"/>
    <mergeCell ref="B30:B31"/>
    <mergeCell ref="B32:B33"/>
    <mergeCell ref="B34:B35"/>
    <mergeCell ref="B36:B37"/>
    <mergeCell ref="B38:B39"/>
    <mergeCell ref="B40:B41"/>
    <mergeCell ref="B18:B19"/>
    <mergeCell ref="B20:B21"/>
    <mergeCell ref="B22:B23"/>
    <mergeCell ref="B24:B25"/>
    <mergeCell ref="B26:B27"/>
    <mergeCell ref="B28:B29"/>
    <mergeCell ref="A106:A107"/>
    <mergeCell ref="A108:A109"/>
    <mergeCell ref="A110:A111"/>
    <mergeCell ref="B4:B5"/>
    <mergeCell ref="B6:B7"/>
    <mergeCell ref="B8:B9"/>
    <mergeCell ref="B10:B11"/>
    <mergeCell ref="B12:B13"/>
    <mergeCell ref="B14:B15"/>
    <mergeCell ref="B16:B17"/>
    <mergeCell ref="A94:A95"/>
    <mergeCell ref="A96:A97"/>
    <mergeCell ref="A98:A99"/>
    <mergeCell ref="A100:A101"/>
    <mergeCell ref="A102:A103"/>
    <mergeCell ref="A104:A105"/>
    <mergeCell ref="A82:A83"/>
    <mergeCell ref="A84:A85"/>
    <mergeCell ref="A86:A87"/>
    <mergeCell ref="A88:A89"/>
    <mergeCell ref="A90:A91"/>
    <mergeCell ref="A92:A93"/>
    <mergeCell ref="A70:A71"/>
    <mergeCell ref="A72:A73"/>
    <mergeCell ref="A74:A75"/>
    <mergeCell ref="A76:A77"/>
    <mergeCell ref="A78:A79"/>
    <mergeCell ref="A80:A81"/>
    <mergeCell ref="A40:A41"/>
    <mergeCell ref="A42:A43"/>
    <mergeCell ref="A62:A63"/>
    <mergeCell ref="A64:A65"/>
    <mergeCell ref="A66:A67"/>
    <mergeCell ref="A68:A69"/>
    <mergeCell ref="A28:A29"/>
    <mergeCell ref="A30:A31"/>
    <mergeCell ref="A32:A33"/>
    <mergeCell ref="A34:A35"/>
    <mergeCell ref="A36:A37"/>
    <mergeCell ref="A38:A39"/>
    <mergeCell ref="A16:A17"/>
    <mergeCell ref="A18:A19"/>
    <mergeCell ref="A20:A21"/>
    <mergeCell ref="A22:A23"/>
    <mergeCell ref="A24:A25"/>
    <mergeCell ref="A26:A27"/>
    <mergeCell ref="A4:A5"/>
    <mergeCell ref="A6:A7"/>
    <mergeCell ref="A8:A9"/>
    <mergeCell ref="A10:A11"/>
    <mergeCell ref="A12:A13"/>
    <mergeCell ref="A14:A15"/>
    <mergeCell ref="D1:G1"/>
    <mergeCell ref="L1:O1"/>
    <mergeCell ref="W1:Z1"/>
    <mergeCell ref="D59:G59"/>
    <mergeCell ref="L59:P59"/>
    <mergeCell ref="C118:H118"/>
    <mergeCell ref="K118:P118"/>
    <mergeCell ref="C20:C21"/>
    <mergeCell ref="C22:C23"/>
    <mergeCell ref="C24:C25"/>
  </mergeCells>
  <printOptions horizontalCentered="1"/>
  <pageMargins left="0.59" right="0.59" top="0.59" bottom="0.59" header="0.51" footer="0.51"/>
  <pageSetup horizontalDpi="300" verticalDpi="300" orientation="portrait" paperSize="9"/>
  <rowBreaks count="2" manualBreakCount="2">
    <brk id="58" max="255" man="1"/>
    <brk id="117" max="255" man="1"/>
  </rowBreaks>
  <drawing r:id="rId1"/>
</worksheet>
</file>

<file path=xl/worksheets/sheet9.xml><?xml version="1.0" encoding="utf-8"?>
<worksheet xmlns="http://schemas.openxmlformats.org/spreadsheetml/2006/main" xmlns:r="http://schemas.openxmlformats.org/officeDocument/2006/relationships">
  <dimension ref="A1:H146"/>
  <sheetViews>
    <sheetView zoomScalePageLayoutView="0" workbookViewId="0" topLeftCell="A1">
      <selection activeCell="A14" sqref="A14"/>
    </sheetView>
  </sheetViews>
  <sheetFormatPr defaultColWidth="9.00390625" defaultRowHeight="13.5"/>
  <cols>
    <col min="1" max="7" width="17.125" style="0" customWidth="1"/>
    <col min="8" max="8" width="19.875" style="0" customWidth="1"/>
  </cols>
  <sheetData>
    <row r="1" spans="1:8" ht="27">
      <c r="A1" t="s">
        <v>107</v>
      </c>
      <c r="B1" s="1" t="s">
        <v>108</v>
      </c>
      <c r="C1" t="s">
        <v>109</v>
      </c>
      <c r="D1" t="s">
        <v>110</v>
      </c>
      <c r="E1" s="1" t="s">
        <v>111</v>
      </c>
      <c r="F1" s="1" t="s">
        <v>112</v>
      </c>
      <c r="G1" t="s">
        <v>113</v>
      </c>
      <c r="H1" t="s">
        <v>114</v>
      </c>
    </row>
    <row r="2" spans="1:8" ht="13.5">
      <c r="A2" t="str">
        <f>LEFT('表紙ＭＤ１'!$K$2,1)&amp;"・"&amp;'表紙ＭＤ１'!H19</f>
        <v>　・</v>
      </c>
      <c r="B2" s="2">
        <f>'表紙ＭＤ１'!C19</f>
        <v>0</v>
      </c>
      <c r="C2" t="str">
        <f>'表紙ＭＤ１'!F19&amp;" "&amp;A2</f>
        <v> 　・</v>
      </c>
      <c r="D2" t="str">
        <f>'表紙ＭＤ１'!F20&amp;" "&amp;H2</f>
        <v> 　・</v>
      </c>
      <c r="E2">
        <f>'表紙ＭＤ１'!E19</f>
        <v>0</v>
      </c>
      <c r="F2">
        <f>'表紙ＭＤ１'!E20</f>
        <v>0</v>
      </c>
      <c r="G2">
        <f>'表紙ＭＤ１'!D19</f>
        <v>0</v>
      </c>
      <c r="H2" t="str">
        <f>LEFT('表紙ＭＤ１'!$K$2,1)&amp;"・"&amp;'表紙ＭＤ１'!H20</f>
        <v>　・</v>
      </c>
    </row>
    <row r="3" spans="1:8" ht="13.5">
      <c r="A3" t="str">
        <f>LEFT('表紙ＭＤ１'!$K$2,1)&amp;"・"&amp;'表紙ＭＤ１'!H21</f>
        <v>　・</v>
      </c>
      <c r="B3" s="2">
        <f>'表紙ＭＤ１'!C21</f>
        <v>0</v>
      </c>
      <c r="C3" t="str">
        <f>'表紙ＭＤ１'!F21&amp;" "&amp;A3</f>
        <v> 　・</v>
      </c>
      <c r="D3" t="str">
        <f>'表紙ＭＤ１'!F22&amp;" "&amp;H3</f>
        <v> 　・</v>
      </c>
      <c r="E3">
        <f>'表紙ＭＤ１'!E21</f>
        <v>0</v>
      </c>
      <c r="F3">
        <f>'表紙ＭＤ１'!E22</f>
        <v>0</v>
      </c>
      <c r="G3">
        <f>'表紙ＭＤ１'!D21</f>
        <v>0</v>
      </c>
      <c r="H3" t="str">
        <f>LEFT('表紙ＭＤ１'!$K$2,1)&amp;"・"&amp;'表紙ＭＤ１'!H22</f>
        <v>　・</v>
      </c>
    </row>
    <row r="4" spans="1:8" ht="13.5">
      <c r="A4" t="str">
        <f>LEFT('表紙ＭＤ１'!$K$2,1)&amp;"・"&amp;'表紙ＭＤ１'!H23</f>
        <v>　・</v>
      </c>
      <c r="B4" s="2">
        <f>'表紙ＭＤ１'!C23</f>
        <v>0</v>
      </c>
      <c r="C4" t="str">
        <f>'表紙ＭＤ１'!F23&amp;" "&amp;A4</f>
        <v> 　・</v>
      </c>
      <c r="D4" t="str">
        <f>'表紙ＭＤ１'!F24&amp;" "&amp;H4</f>
        <v> 　・</v>
      </c>
      <c r="E4">
        <f>'表紙ＭＤ１'!E23</f>
        <v>0</v>
      </c>
      <c r="F4">
        <f>'表紙ＭＤ１'!E24</f>
        <v>0</v>
      </c>
      <c r="G4">
        <f>'表紙ＭＤ１'!D23</f>
        <v>0</v>
      </c>
      <c r="H4" t="str">
        <f>LEFT('表紙ＭＤ１'!$K$2,1)&amp;"・"&amp;'表紙ＭＤ１'!H24</f>
        <v>　・</v>
      </c>
    </row>
    <row r="5" spans="1:8" ht="13.5">
      <c r="A5" t="str">
        <f>LEFT('表紙ＭＤ１'!$K$2,1)&amp;"・"&amp;'表紙ＭＤ１'!H25</f>
        <v>　・</v>
      </c>
      <c r="B5" s="2">
        <f>'表紙ＭＤ１'!C25</f>
        <v>0</v>
      </c>
      <c r="C5" t="str">
        <f>'表紙ＭＤ１'!F25&amp;" "&amp;A5</f>
        <v> 　・</v>
      </c>
      <c r="D5" t="str">
        <f>'表紙ＭＤ１'!F26&amp;" "&amp;H5</f>
        <v> 　・</v>
      </c>
      <c r="E5">
        <f>'表紙ＭＤ１'!E25</f>
        <v>0</v>
      </c>
      <c r="F5">
        <f>'表紙ＭＤ１'!E26</f>
        <v>0</v>
      </c>
      <c r="G5">
        <f>'表紙ＭＤ１'!D25</f>
        <v>0</v>
      </c>
      <c r="H5" t="str">
        <f>LEFT('表紙ＭＤ１'!$K$2,1)&amp;"・"&amp;'表紙ＭＤ１'!H26</f>
        <v>　・</v>
      </c>
    </row>
    <row r="6" spans="1:8" ht="13.5">
      <c r="A6" t="str">
        <f>LEFT('表紙ＭＤ１'!$K$2,1)&amp;"・"&amp;'表紙ＭＤ１'!H27</f>
        <v>　・</v>
      </c>
      <c r="B6" s="2">
        <f>'表紙ＭＤ１'!C27</f>
        <v>0</v>
      </c>
      <c r="C6" t="str">
        <f>'表紙ＭＤ１'!F27&amp;" "&amp;LEFT(A4,1)&amp;"・"&amp;'表紙ＭＤ１'!H27</f>
        <v> 　・</v>
      </c>
      <c r="D6" t="str">
        <f>'表紙ＭＤ１'!F28&amp;" "&amp;H6</f>
        <v> 　・</v>
      </c>
      <c r="E6">
        <f>'表紙ＭＤ１'!E27</f>
        <v>0</v>
      </c>
      <c r="F6">
        <f>'表紙ＭＤ１'!E28</f>
        <v>0</v>
      </c>
      <c r="G6">
        <f>'表紙ＭＤ１'!D27</f>
        <v>0</v>
      </c>
      <c r="H6" t="str">
        <f>LEFT('表紙ＭＤ１'!$K$2,1)&amp;"・"&amp;'表紙ＭＤ１'!H28</f>
        <v>　・</v>
      </c>
    </row>
    <row r="7" spans="1:8" ht="13.5">
      <c r="A7" t="str">
        <f>LEFT('表紙ＭＤ１'!$K$2,1)&amp;"・"&amp;'表紙ＭＤ１'!H29</f>
        <v>　・</v>
      </c>
      <c r="B7" s="2">
        <f>'表紙ＭＤ１'!C29</f>
        <v>0</v>
      </c>
      <c r="C7" t="str">
        <f>'表紙ＭＤ１'!F29&amp;" "&amp;A7</f>
        <v> 　・</v>
      </c>
      <c r="D7" t="str">
        <f>'表紙ＭＤ１'!F30&amp;" "&amp;H7</f>
        <v> 　・</v>
      </c>
      <c r="E7">
        <f>'表紙ＭＤ１'!E29</f>
        <v>0</v>
      </c>
      <c r="F7">
        <f>'表紙ＭＤ１'!E30</f>
        <v>0</v>
      </c>
      <c r="G7">
        <f>'表紙ＭＤ１'!D29</f>
        <v>0</v>
      </c>
      <c r="H7" t="str">
        <f>LEFT('表紙ＭＤ１'!$K$2,1)&amp;"・"&amp;'表紙ＭＤ１'!H30</f>
        <v>　・</v>
      </c>
    </row>
    <row r="8" spans="1:8" ht="13.5">
      <c r="A8" t="str">
        <f>LEFT('表紙ＭＤ１'!$K$2,1)&amp;"・"&amp;'表紙ＭＤ１'!H31</f>
        <v>　・</v>
      </c>
      <c r="B8" s="2">
        <f>'表紙ＭＤ１'!C31</f>
        <v>0</v>
      </c>
      <c r="C8" t="str">
        <f>'表紙ＭＤ１'!F31&amp;" "&amp;LEFT(A5,1)&amp;"・"&amp;'表紙ＭＤ１'!H31</f>
        <v> 　・</v>
      </c>
      <c r="D8" t="str">
        <f>'表紙ＭＤ１'!F32&amp;" "&amp;H8</f>
        <v> 　・</v>
      </c>
      <c r="E8">
        <f>'表紙ＭＤ１'!E31</f>
        <v>0</v>
      </c>
      <c r="F8">
        <f>'表紙ＭＤ１'!E32</f>
        <v>0</v>
      </c>
      <c r="G8">
        <f>'表紙ＭＤ１'!D31</f>
        <v>0</v>
      </c>
      <c r="H8" t="str">
        <f>LEFT('表紙ＭＤ１'!$K$2,1)&amp;"・"&amp;'表紙ＭＤ１'!H32</f>
        <v>　・</v>
      </c>
    </row>
    <row r="9" spans="1:8" ht="13.5">
      <c r="A9" t="str">
        <f>LEFT('表紙ＭＤ１'!$K$2,1)&amp;"・"&amp;'表紙ＭＤ１'!H33</f>
        <v>　・</v>
      </c>
      <c r="B9" s="2">
        <f>'表紙ＭＤ１'!C33</f>
        <v>0</v>
      </c>
      <c r="C9" t="str">
        <f>'表紙ＭＤ１'!F33&amp;" "&amp;A9</f>
        <v> 　・</v>
      </c>
      <c r="D9" t="str">
        <f>'表紙ＭＤ１'!F34&amp;" "&amp;H9</f>
        <v> 　・</v>
      </c>
      <c r="E9">
        <f>'表紙ＭＤ１'!E33</f>
        <v>0</v>
      </c>
      <c r="F9">
        <f>'表紙ＭＤ１'!E34</f>
        <v>0</v>
      </c>
      <c r="G9">
        <f>'表紙ＭＤ１'!D33</f>
        <v>0</v>
      </c>
      <c r="H9" t="str">
        <f>LEFT('表紙ＭＤ１'!$K$2,1)&amp;"・"&amp;'表紙ＭＤ１'!H34</f>
        <v>　・</v>
      </c>
    </row>
    <row r="10" spans="1:8" ht="13.5">
      <c r="A10" t="str">
        <f>LEFT('表紙ＭＤ１'!$K$2,1)&amp;"・"&amp;'表紙ＭＤ１'!H35</f>
        <v>　・</v>
      </c>
      <c r="B10" s="2">
        <f>'表紙ＭＤ１'!C35</f>
        <v>0</v>
      </c>
      <c r="C10" t="str">
        <f>'表紙ＭＤ１'!F35&amp;" "&amp;A10</f>
        <v> 　・</v>
      </c>
      <c r="D10" t="str">
        <f>'表紙ＭＤ１'!F36&amp;" "&amp;H10</f>
        <v> 　・</v>
      </c>
      <c r="E10">
        <f>'表紙ＭＤ１'!E35</f>
        <v>0</v>
      </c>
      <c r="F10">
        <f>'表紙ＭＤ１'!E36</f>
        <v>0</v>
      </c>
      <c r="G10">
        <f>'表紙ＭＤ１'!D35</f>
        <v>0</v>
      </c>
      <c r="H10" t="str">
        <f>LEFT('表紙ＭＤ１'!$K$2,1)&amp;"・"&amp;'表紙ＭＤ１'!H36</f>
        <v>　・</v>
      </c>
    </row>
    <row r="11" spans="1:8" ht="13.5">
      <c r="A11" t="str">
        <f>LEFT('表紙ＭＤ１'!$K$2,1)&amp;"・"&amp;'表紙ＭＤ１'!H37</f>
        <v>　・</v>
      </c>
      <c r="B11" s="2">
        <f>'表紙ＭＤ１'!C37</f>
        <v>0</v>
      </c>
      <c r="C11" t="str">
        <f>'表紙ＭＤ１'!F37&amp;" "&amp;A11</f>
        <v> 　・</v>
      </c>
      <c r="D11" t="str">
        <f>'表紙ＭＤ１'!F38&amp;" "&amp;H11</f>
        <v> 　・</v>
      </c>
      <c r="E11">
        <f>'表紙ＭＤ１'!E37</f>
        <v>0</v>
      </c>
      <c r="F11">
        <f>'表紙ＭＤ１'!E38</f>
        <v>0</v>
      </c>
      <c r="G11">
        <f>'表紙ＭＤ１'!D37</f>
        <v>0</v>
      </c>
      <c r="H11" t="str">
        <f>LEFT('表紙ＭＤ１'!$K$2,1)&amp;"・"&amp;'表紙ＭＤ１'!H38</f>
        <v>　・</v>
      </c>
    </row>
    <row r="12" spans="1:8" ht="13.5">
      <c r="A12" t="str">
        <f>LEFT('表紙ＭＤ１'!$K$2,1)&amp;"・"&amp;'表紙ＭＤ１'!H39</f>
        <v>　・</v>
      </c>
      <c r="B12" s="2">
        <f>'表紙ＭＤ１'!C39</f>
        <v>0</v>
      </c>
      <c r="C12" t="str">
        <f>'表紙ＭＤ１'!F39&amp;" "&amp;A12</f>
        <v> 　・</v>
      </c>
      <c r="D12" t="str">
        <f>'表紙ＭＤ１'!F40&amp;" "&amp;LEFT(A7,1)&amp;"・"&amp;'表紙ＭＤ１'!H40</f>
        <v> 　・</v>
      </c>
      <c r="E12">
        <f>'表紙ＭＤ１'!E39</f>
        <v>0</v>
      </c>
      <c r="F12">
        <f>'表紙ＭＤ１'!E40</f>
        <v>0</v>
      </c>
      <c r="G12">
        <f>'表紙ＭＤ１'!D39</f>
        <v>0</v>
      </c>
      <c r="H12" t="str">
        <f>LEFT('表紙ＭＤ１'!$K$2,1)&amp;"・"&amp;'表紙ＭＤ１'!H40</f>
        <v>　・</v>
      </c>
    </row>
    <row r="13" spans="1:8" ht="13.5">
      <c r="A13" t="str">
        <f>LEFT('表紙ＭＤ１'!$K$2,1)&amp;"・"&amp;'表紙ＭＤ１'!H41</f>
        <v>　・</v>
      </c>
      <c r="B13" s="2">
        <f>'表紙ＭＤ１'!C41</f>
        <v>0</v>
      </c>
      <c r="C13" t="str">
        <f>'表紙ＭＤ１'!F41&amp;" "&amp;A13</f>
        <v> 　・</v>
      </c>
      <c r="D13" t="str">
        <f>'表紙ＭＤ１'!F42&amp;" "&amp;H13</f>
        <v> 　・</v>
      </c>
      <c r="E13">
        <f>'表紙ＭＤ１'!E41</f>
        <v>0</v>
      </c>
      <c r="F13">
        <f>'表紙ＭＤ１'!E42</f>
        <v>0</v>
      </c>
      <c r="G13">
        <f>'表紙ＭＤ１'!D41</f>
        <v>0</v>
      </c>
      <c r="H13" t="str">
        <f>LEFT('表紙ＭＤ１'!$K$2,1)&amp;"・"&amp;'表紙ＭＤ１'!H42</f>
        <v>　・</v>
      </c>
    </row>
    <row r="14" spans="1:8" ht="13.5">
      <c r="A14" t="str">
        <f>LEFT('表紙ＭＤ１'!$K$2,1)&amp;"・"&amp;'表紙ＭＤ１'!H43</f>
        <v>　・</v>
      </c>
      <c r="B14" s="2">
        <f>'表紙ＭＤ１'!C43</f>
        <v>0</v>
      </c>
      <c r="C14" t="str">
        <f>'表紙ＭＤ１'!F43&amp;" "&amp;A14</f>
        <v> 　・</v>
      </c>
      <c r="D14" t="str">
        <f>'表紙ＭＤ１'!F44&amp;" "&amp;H14</f>
        <v> 　・</v>
      </c>
      <c r="E14">
        <f>'表紙ＭＤ１'!E43</f>
        <v>0</v>
      </c>
      <c r="F14">
        <f>'表紙ＭＤ１'!E44</f>
        <v>0</v>
      </c>
      <c r="G14">
        <f>'表紙ＭＤ１'!D43</f>
        <v>0</v>
      </c>
      <c r="H14" t="str">
        <f>LEFT('表紙ＭＤ１'!$K$2,1)&amp;"・"&amp;'表紙ＭＤ１'!H44</f>
        <v>　・</v>
      </c>
    </row>
    <row r="15" spans="1:8" ht="13.5">
      <c r="A15" t="str">
        <f>LEFT('表紙ＭＤ１'!$K$2,1)&amp;"・"&amp;'表紙ＭＤ１'!H45</f>
        <v>　・</v>
      </c>
      <c r="B15" s="2">
        <f>'表紙ＭＤ１'!C45</f>
        <v>0</v>
      </c>
      <c r="C15" t="str">
        <f>'表紙ＭＤ１'!F45&amp;" "&amp;A15</f>
        <v> 　・</v>
      </c>
      <c r="D15" t="str">
        <f>'表紙ＭＤ１'!F46&amp;" "&amp;H15</f>
        <v> 　・</v>
      </c>
      <c r="E15">
        <f>'表紙ＭＤ１'!E45</f>
        <v>0</v>
      </c>
      <c r="F15">
        <f>'表紙ＭＤ１'!E46</f>
        <v>0</v>
      </c>
      <c r="G15">
        <f>'表紙ＭＤ１'!D45</f>
        <v>0</v>
      </c>
      <c r="H15" t="str">
        <f>LEFT('表紙ＭＤ１'!$K$2,1)&amp;"・"&amp;'表紙ＭＤ１'!H46</f>
        <v>　・</v>
      </c>
    </row>
    <row r="16" spans="1:8" ht="13.5">
      <c r="A16" t="str">
        <f>LEFT('表紙ＭＤ１'!$K$2,1)&amp;"・"&amp;'表紙ＭＤ１'!H47</f>
        <v>　・</v>
      </c>
      <c r="B16" s="2">
        <f>'表紙ＭＤ１'!C47</f>
        <v>0</v>
      </c>
      <c r="C16" t="str">
        <f>'表紙ＭＤ１'!F47&amp;" "&amp;A16</f>
        <v> 　・</v>
      </c>
      <c r="D16" t="str">
        <f>'表紙ＭＤ１'!F48&amp;" "&amp;H16</f>
        <v> 　・</v>
      </c>
      <c r="E16">
        <f>'表紙ＭＤ１'!E47</f>
        <v>0</v>
      </c>
      <c r="F16">
        <f>'表紙ＭＤ１'!E48</f>
        <v>0</v>
      </c>
      <c r="G16">
        <f>'表紙ＭＤ１'!D47</f>
        <v>0</v>
      </c>
      <c r="H16" t="str">
        <f>LEFT('表紙ＭＤ１'!$K$2,1)&amp;"・"&amp;'表紙ＭＤ１'!H48</f>
        <v>　・</v>
      </c>
    </row>
    <row r="17" spans="1:8" ht="13.5">
      <c r="A17" t="str">
        <f>LEFT('表紙ＭＤ１'!$K$2,1)&amp;"・"&amp;'表紙ＭＤ１'!H49</f>
        <v>　・</v>
      </c>
      <c r="B17" s="2">
        <f>'表紙ＭＤ１'!C49</f>
        <v>0</v>
      </c>
      <c r="C17" t="str">
        <f>'表紙ＭＤ１'!F49&amp;" "&amp;A17</f>
        <v> 　・</v>
      </c>
      <c r="D17" t="str">
        <f>'表紙ＭＤ１'!F50&amp;" "&amp;H17</f>
        <v> 　・</v>
      </c>
      <c r="E17">
        <f>'表紙ＭＤ１'!E49</f>
        <v>0</v>
      </c>
      <c r="F17">
        <f>'表紙ＭＤ１'!E50</f>
        <v>0</v>
      </c>
      <c r="G17">
        <f>'表紙ＭＤ１'!D49</f>
        <v>0</v>
      </c>
      <c r="H17" t="str">
        <f>LEFT('表紙ＭＤ１'!$K$2,1)&amp;"・"&amp;'表紙ＭＤ１'!H50</f>
        <v>　・</v>
      </c>
    </row>
    <row r="18" spans="1:8" ht="13.5">
      <c r="A18" t="str">
        <f>LEFT('表紙ＭＤ１'!$K$2,1)&amp;"・"&amp;'表紙ＭＤ１'!H51</f>
        <v>　・</v>
      </c>
      <c r="B18" s="2">
        <f>'表紙ＭＤ１'!C51</f>
        <v>0</v>
      </c>
      <c r="C18" t="str">
        <f>'表紙ＭＤ１'!F51&amp;" "&amp;A18</f>
        <v> 　・</v>
      </c>
      <c r="D18" t="str">
        <f>'表紙ＭＤ１'!F52&amp;" "&amp;H18</f>
        <v> 　・</v>
      </c>
      <c r="E18">
        <f>'表紙ＭＤ１'!E51</f>
        <v>0</v>
      </c>
      <c r="F18">
        <f>'表紙ＭＤ１'!E52</f>
        <v>0</v>
      </c>
      <c r="G18">
        <f>'表紙ＭＤ１'!D51</f>
        <v>0</v>
      </c>
      <c r="H18" t="str">
        <f>LEFT('表紙ＭＤ１'!$K$2,1)&amp;"・"&amp;'表紙ＭＤ１'!H52</f>
        <v>　・</v>
      </c>
    </row>
    <row r="19" spans="1:8" ht="13.5">
      <c r="A19" t="str">
        <f>LEFT('表紙ＭＤ１'!$K$2,1)&amp;"・"&amp;'表紙ＭＤ１'!H53</f>
        <v>　・</v>
      </c>
      <c r="B19" s="2">
        <f>'表紙ＭＤ１'!C53</f>
        <v>0</v>
      </c>
      <c r="C19" t="str">
        <f>'表紙ＭＤ１'!F53&amp;" "&amp;A19</f>
        <v> 　・</v>
      </c>
      <c r="D19" t="str">
        <f>'表紙ＭＤ１'!F54&amp;" "&amp;H19</f>
        <v> 　・</v>
      </c>
      <c r="E19">
        <f>'表紙ＭＤ１'!E53</f>
        <v>0</v>
      </c>
      <c r="F19">
        <f>'表紙ＭＤ１'!E54</f>
        <v>0</v>
      </c>
      <c r="G19">
        <f>'表紙ＭＤ１'!D53</f>
        <v>0</v>
      </c>
      <c r="H19" t="str">
        <f>LEFT('表紙ＭＤ１'!$K$2,1)&amp;"・"&amp;'表紙ＭＤ１'!H54</f>
        <v>　・</v>
      </c>
    </row>
    <row r="20" spans="1:8" ht="13.5">
      <c r="A20" t="str">
        <f>LEFT('表紙ＭＤ１'!$K$2,1)&amp;"・"&amp;'表紙ＭＤ１'!H55</f>
        <v>　・</v>
      </c>
      <c r="B20" s="2">
        <f>'表紙ＭＤ１'!C55</f>
        <v>0</v>
      </c>
      <c r="C20" t="str">
        <f>'表紙ＭＤ１'!F55&amp;" "&amp;A20</f>
        <v> 　・</v>
      </c>
      <c r="D20" t="str">
        <f>'表紙ＭＤ１'!F56&amp;" "&amp;H20</f>
        <v> 　・</v>
      </c>
      <c r="E20">
        <f>'表紙ＭＤ１'!E55</f>
        <v>0</v>
      </c>
      <c r="F20">
        <f>'表紙ＭＤ１'!E56</f>
        <v>0</v>
      </c>
      <c r="G20">
        <f>'表紙ＭＤ１'!D55</f>
        <v>0</v>
      </c>
      <c r="H20" t="str">
        <f>LEFT('表紙ＭＤ１'!$K$2,1)&amp;"・"&amp;'表紙ＭＤ１'!H56</f>
        <v>　・</v>
      </c>
    </row>
    <row r="21" spans="1:8" ht="13.5">
      <c r="A21" t="str">
        <f>LEFT('表紙ＭＤ１'!$K$2,1)&amp;"・"&amp;'表紙ＭＤ１'!H57</f>
        <v>　・</v>
      </c>
      <c r="B21" s="2">
        <f>'表紙ＭＤ１'!C57</f>
        <v>0</v>
      </c>
      <c r="C21" t="str">
        <f>'表紙ＭＤ１'!F57&amp;" "&amp;A21</f>
        <v> 　・</v>
      </c>
      <c r="D21" t="str">
        <f>'表紙ＭＤ１'!F58&amp;" "&amp;H21</f>
        <v> 　・</v>
      </c>
      <c r="E21">
        <f>'表紙ＭＤ１'!E57</f>
        <v>0</v>
      </c>
      <c r="F21">
        <f>'表紙ＭＤ１'!E58</f>
        <v>0</v>
      </c>
      <c r="G21">
        <f>'表紙ＭＤ１'!D57</f>
        <v>0</v>
      </c>
      <c r="H21" t="str">
        <f>LEFT('表紙ＭＤ１'!$K$2,1)&amp;"・"&amp;'表紙ＭＤ１'!H58</f>
        <v>　・</v>
      </c>
    </row>
    <row r="22" spans="1:8" ht="13.5">
      <c r="A22" t="str">
        <f>LEFT('表紙ＭＤ１'!$K$2,1)&amp;"・"&amp;ＷＤ１!H7</f>
        <v>　・</v>
      </c>
      <c r="B22" s="2">
        <f>ＷＤ１!C7</f>
        <v>0</v>
      </c>
      <c r="C22" t="str">
        <f>ＷＤ１!F7&amp;" "&amp;A22</f>
        <v> 　・</v>
      </c>
      <c r="D22" t="str">
        <f>ＷＤ１!F8&amp;" "&amp;LEFT(H19,1)&amp;"・"&amp;ＷＤ１!H8</f>
        <v> 　・</v>
      </c>
      <c r="E22">
        <f>ＷＤ１!E7</f>
        <v>0</v>
      </c>
      <c r="F22">
        <f>ＷＤ１!E8</f>
        <v>0</v>
      </c>
      <c r="G22">
        <f>ＷＤ１!D7</f>
        <v>0</v>
      </c>
      <c r="H22" t="str">
        <f>LEFT('表紙ＭＤ１'!$K$2,1)&amp;"・"&amp;ＷＤ１!H8</f>
        <v>　・</v>
      </c>
    </row>
    <row r="23" spans="1:8" ht="13.5">
      <c r="A23" t="str">
        <f>LEFT('表紙ＭＤ１'!$K$2,1)&amp;"・"&amp;ＷＤ１!H9</f>
        <v>　・</v>
      </c>
      <c r="B23" s="2">
        <f>ＷＤ１!C9</f>
        <v>0</v>
      </c>
      <c r="C23" t="str">
        <f>ＷＤ１!F9&amp;" "&amp;A23</f>
        <v> 　・</v>
      </c>
      <c r="D23" t="str">
        <f>ＷＤ１!F10&amp;" "&amp;LEFT(A20,1)&amp;"・"&amp;ＷＤ１!H10</f>
        <v> 　・</v>
      </c>
      <c r="E23">
        <f>ＷＤ１!E9</f>
        <v>0</v>
      </c>
      <c r="F23">
        <f>ＷＤ１!E10</f>
        <v>0</v>
      </c>
      <c r="G23">
        <f>ＷＤ１!D9</f>
        <v>0</v>
      </c>
      <c r="H23" t="str">
        <f>LEFT('表紙ＭＤ１'!$K$2,1)&amp;"・"&amp;ＷＤ１!H10</f>
        <v>　・</v>
      </c>
    </row>
    <row r="24" spans="1:8" ht="13.5">
      <c r="A24" t="str">
        <f>LEFT('表紙ＭＤ１'!$K$2,1)&amp;"・"&amp;ＷＤ１!H11</f>
        <v>　・</v>
      </c>
      <c r="B24" s="2">
        <f>ＷＤ１!C11</f>
        <v>0</v>
      </c>
      <c r="C24" t="str">
        <f>ＷＤ１!F11&amp;" "&amp;A24</f>
        <v> 　・</v>
      </c>
      <c r="D24" t="str">
        <f>ＷＤ１!F12&amp;" "&amp;LEFT(H20,1)&amp;"・"&amp;ＷＤ１!H12</f>
        <v> 　・</v>
      </c>
      <c r="E24">
        <f>ＷＤ１!E11</f>
        <v>0</v>
      </c>
      <c r="F24">
        <f>ＷＤ１!E12</f>
        <v>0</v>
      </c>
      <c r="G24">
        <f>ＷＤ１!D11</f>
        <v>0</v>
      </c>
      <c r="H24" t="str">
        <f>LEFT('表紙ＭＤ１'!$K$2,1)&amp;"・"&amp;ＷＤ１!H12</f>
        <v>　・</v>
      </c>
    </row>
    <row r="25" spans="1:8" ht="13.5">
      <c r="A25" t="str">
        <f>LEFT('表紙ＭＤ１'!$K$2,1)&amp;"・"&amp;ＷＤ１!H13</f>
        <v>　・</v>
      </c>
      <c r="B25" s="2">
        <f>ＷＤ１!C13</f>
        <v>0</v>
      </c>
      <c r="C25" t="str">
        <f>ＷＤ１!F13&amp;" "&amp;A25</f>
        <v> 　・</v>
      </c>
      <c r="D25" t="str">
        <f>ＷＤ１!F14&amp;" "&amp;LEFT(A21,1)&amp;"・"&amp;ＷＤ１!H14</f>
        <v> 　・</v>
      </c>
      <c r="E25">
        <f>ＷＤ１!E13</f>
        <v>0</v>
      </c>
      <c r="F25">
        <f>ＷＤ１!E14</f>
        <v>0</v>
      </c>
      <c r="G25">
        <f>ＷＤ１!D13</f>
        <v>0</v>
      </c>
      <c r="H25" t="str">
        <f>LEFT('表紙ＭＤ１'!$K$2,1)&amp;"・"&amp;ＷＤ１!H14</f>
        <v>　・</v>
      </c>
    </row>
    <row r="26" spans="1:8" ht="13.5">
      <c r="A26" t="str">
        <f>LEFT('表紙ＭＤ１'!$K$2,1)&amp;"・"&amp;ＷＤ１!H15</f>
        <v>　・</v>
      </c>
      <c r="B26" s="2">
        <f>ＷＤ１!C15</f>
        <v>0</v>
      </c>
      <c r="C26" t="str">
        <f>ＷＤ１!F15&amp;" "&amp;A26</f>
        <v> 　・</v>
      </c>
      <c r="D26" t="str">
        <f>ＷＤ１!F16&amp;" "&amp;LEFT(H21,1)&amp;"・"&amp;ＷＤ１!H16</f>
        <v> 　・</v>
      </c>
      <c r="E26">
        <f>ＷＤ１!E15</f>
        <v>0</v>
      </c>
      <c r="F26">
        <f>ＷＤ１!E16</f>
        <v>0</v>
      </c>
      <c r="G26">
        <f>ＷＤ１!D15</f>
        <v>0</v>
      </c>
      <c r="H26" t="str">
        <f>LEFT('表紙ＭＤ１'!$K$2,1)&amp;"・"&amp;ＷＤ１!H16</f>
        <v>　・</v>
      </c>
    </row>
    <row r="27" spans="1:8" ht="13.5">
      <c r="A27" t="str">
        <f>LEFT('表紙ＭＤ１'!$K$2,1)&amp;"・"&amp;ＷＤ１!H17</f>
        <v>　・</v>
      </c>
      <c r="B27" s="2">
        <f>ＷＤ１!C17</f>
        <v>0</v>
      </c>
      <c r="C27" t="str">
        <f>ＷＤ１!F17&amp;" "&amp;A27</f>
        <v> 　・</v>
      </c>
      <c r="D27" t="str">
        <f>ＷＤ１!F18&amp;" "&amp;LEFT(H24,1)&amp;"・"&amp;ＷＤ１!H18</f>
        <v> 　・</v>
      </c>
      <c r="E27">
        <f>ＷＤ１!E17</f>
        <v>0</v>
      </c>
      <c r="F27">
        <f>ＷＤ１!E18</f>
        <v>0</v>
      </c>
      <c r="G27">
        <f>ＷＤ１!D17</f>
        <v>0</v>
      </c>
      <c r="H27" t="str">
        <f>LEFT('表紙ＭＤ１'!$K$2,1)&amp;"・"&amp;ＷＤ１!H18</f>
        <v>　・</v>
      </c>
    </row>
    <row r="28" spans="1:8" ht="13.5">
      <c r="A28" t="str">
        <f>LEFT('表紙ＭＤ１'!$K$2,1)&amp;"・"&amp;ＷＤ１!H19</f>
        <v>　・</v>
      </c>
      <c r="B28" s="2">
        <f>ＷＤ１!C19</f>
        <v>0</v>
      </c>
      <c r="C28" t="str">
        <f>ＷＤ１!F19&amp;" "&amp;A28</f>
        <v> 　・</v>
      </c>
      <c r="D28" t="str">
        <f>ＷＤ１!F20&amp;" "&amp;LEFT(A25,1)&amp;"・"&amp;ＷＤ１!H20</f>
        <v> 　・</v>
      </c>
      <c r="E28">
        <f>ＷＤ１!E19</f>
        <v>0</v>
      </c>
      <c r="F28">
        <f>ＷＤ１!E20</f>
        <v>0</v>
      </c>
      <c r="G28">
        <f>ＷＤ１!D19</f>
        <v>0</v>
      </c>
      <c r="H28" t="str">
        <f>LEFT('表紙ＭＤ１'!$K$2,1)&amp;"・"&amp;ＷＤ１!H20</f>
        <v>　・</v>
      </c>
    </row>
    <row r="29" spans="1:8" ht="13.5">
      <c r="A29" t="str">
        <f>LEFT('表紙ＭＤ１'!$K$2,1)&amp;"・"&amp;ＷＤ１!H21</f>
        <v>　・</v>
      </c>
      <c r="B29" s="2">
        <f>ＷＤ１!C21</f>
        <v>0</v>
      </c>
      <c r="C29" t="str">
        <f>ＷＤ１!F21&amp;" "&amp;A29</f>
        <v> 　・</v>
      </c>
      <c r="D29" t="str">
        <f>ＷＤ１!F22&amp;" "&amp;LEFT(H25,1)&amp;"・"&amp;ＷＤ１!H22</f>
        <v> 　・</v>
      </c>
      <c r="E29">
        <f>ＷＤ１!E21</f>
        <v>0</v>
      </c>
      <c r="F29">
        <f>ＷＤ１!E22</f>
        <v>0</v>
      </c>
      <c r="G29">
        <f>ＷＤ１!D21</f>
        <v>0</v>
      </c>
      <c r="H29" t="str">
        <f>LEFT('表紙ＭＤ１'!$K$2,1)&amp;"・"&amp;ＷＤ１!H22</f>
        <v>　・</v>
      </c>
    </row>
    <row r="30" spans="1:8" ht="13.5">
      <c r="A30" t="str">
        <f>LEFT('表紙ＭＤ１'!$K$2,1)&amp;"・"&amp;ＷＤ１!H23</f>
        <v>　・</v>
      </c>
      <c r="B30" s="2">
        <f>ＷＤ１!C23</f>
        <v>0</v>
      </c>
      <c r="C30" t="str">
        <f>ＷＤ１!F23&amp;" "&amp;A30</f>
        <v> 　・</v>
      </c>
      <c r="D30" t="str">
        <f>ＷＤ１!F24&amp;" "&amp;LEFT(A26,1)&amp;"・"&amp;ＷＤ１!H24</f>
        <v> 　・</v>
      </c>
      <c r="E30">
        <f>ＷＤ１!E23</f>
        <v>0</v>
      </c>
      <c r="F30">
        <f>ＷＤ１!E24</f>
        <v>0</v>
      </c>
      <c r="G30">
        <f>ＷＤ１!D23</f>
        <v>0</v>
      </c>
      <c r="H30" t="str">
        <f>LEFT('表紙ＭＤ１'!$K$2,1)&amp;"・"&amp;ＷＤ１!H24</f>
        <v>　・</v>
      </c>
    </row>
    <row r="31" spans="1:8" ht="13.5">
      <c r="A31" t="str">
        <f>LEFT('表紙ＭＤ１'!$K$2,1)&amp;"・"&amp;ＷＤ１!H25</f>
        <v>　・</v>
      </c>
      <c r="B31" s="2">
        <f>ＷＤ１!C25</f>
        <v>0</v>
      </c>
      <c r="C31" t="str">
        <f>ＷＤ１!F25&amp;" "&amp;A31</f>
        <v> 　・</v>
      </c>
      <c r="D31" t="str">
        <f>ＷＤ１!F26&amp;" "&amp;LEFT(H26,1)&amp;"・"&amp;ＷＤ１!H26</f>
        <v> 　・</v>
      </c>
      <c r="E31">
        <f>ＷＤ１!E25</f>
        <v>0</v>
      </c>
      <c r="F31">
        <f>ＷＤ１!E26</f>
        <v>0</v>
      </c>
      <c r="G31">
        <f>ＷＤ１!D25</f>
        <v>0</v>
      </c>
      <c r="H31" t="str">
        <f>LEFT('表紙ＭＤ１'!$K$2,1)&amp;"・"&amp;ＷＤ１!H26</f>
        <v>　・</v>
      </c>
    </row>
    <row r="32" spans="1:8" ht="13.5">
      <c r="A32" t="str">
        <f>LEFT('表紙ＭＤ１'!$K$2,1)&amp;"・"&amp;ＷＤ１!H27</f>
        <v>　・</v>
      </c>
      <c r="B32" s="2">
        <f>ＷＤ１!C27</f>
        <v>0</v>
      </c>
      <c r="C32" t="str">
        <f>ＷＤ１!F27&amp;" "&amp;A32</f>
        <v> 　・</v>
      </c>
      <c r="D32" t="str">
        <f>ＷＤ１!F28&amp;" "&amp;LEFT(A27,1)&amp;"・"&amp;ＷＤ１!H28</f>
        <v> 　・</v>
      </c>
      <c r="E32">
        <f>ＷＤ１!E27</f>
        <v>0</v>
      </c>
      <c r="F32">
        <f>ＷＤ１!E28</f>
        <v>0</v>
      </c>
      <c r="G32">
        <f>ＷＤ１!D27</f>
        <v>0</v>
      </c>
      <c r="H32" t="str">
        <f>LEFT('表紙ＭＤ１'!$K$2,1)&amp;"・"&amp;ＷＤ１!H28</f>
        <v>　・</v>
      </c>
    </row>
    <row r="33" spans="1:8" ht="13.5">
      <c r="A33" t="str">
        <f>LEFT('表紙ＭＤ１'!$K$2,1)&amp;"・"&amp;ＷＤ１!H29</f>
        <v>　・</v>
      </c>
      <c r="B33" s="2">
        <f>ＷＤ１!C29</f>
        <v>0</v>
      </c>
      <c r="C33" t="str">
        <f>ＷＤ１!F29&amp;" "&amp;A33</f>
        <v> 　・</v>
      </c>
      <c r="D33" t="str">
        <f>ＷＤ１!F30&amp;" "&amp;LEFT(H27,1)&amp;"・"&amp;ＷＤ１!H30</f>
        <v> 　・</v>
      </c>
      <c r="E33">
        <f>ＷＤ１!E29</f>
        <v>0</v>
      </c>
      <c r="F33">
        <f>ＷＤ１!E30</f>
        <v>0</v>
      </c>
      <c r="G33">
        <f>ＷＤ１!D29</f>
        <v>0</v>
      </c>
      <c r="H33" t="str">
        <f>LEFT('表紙ＭＤ１'!$K$2,1)&amp;"・"&amp;ＷＤ１!H30</f>
        <v>　・</v>
      </c>
    </row>
    <row r="34" spans="1:8" ht="13.5">
      <c r="A34" t="str">
        <f>LEFT('表紙ＭＤ１'!$K$2,1)&amp;"・"&amp;ＷＤ１!H31</f>
        <v>　・</v>
      </c>
      <c r="B34" s="2">
        <f>ＷＤ１!C31</f>
        <v>0</v>
      </c>
      <c r="C34" t="str">
        <f>ＷＤ１!F31&amp;" "&amp;A34</f>
        <v> 　・</v>
      </c>
      <c r="D34" t="str">
        <f>ＷＤ１!F32&amp;" "&amp;LEFT(A28,1)&amp;"・"&amp;ＷＤ１!H32</f>
        <v> 　・</v>
      </c>
      <c r="E34">
        <f>ＷＤ１!E31</f>
        <v>0</v>
      </c>
      <c r="F34">
        <f>ＷＤ１!E32</f>
        <v>0</v>
      </c>
      <c r="G34">
        <f>ＷＤ１!D31</f>
        <v>0</v>
      </c>
      <c r="H34" t="str">
        <f>LEFT('表紙ＭＤ１'!$K$2,1)&amp;"・"&amp;ＷＤ１!H32</f>
        <v>　・</v>
      </c>
    </row>
    <row r="35" spans="1:8" ht="13.5">
      <c r="A35" t="str">
        <f>LEFT('表紙ＭＤ１'!$K$2,1)&amp;"・"&amp;ＷＤ１!H33</f>
        <v>　・</v>
      </c>
      <c r="B35" s="2">
        <f>ＷＤ１!C33</f>
        <v>0</v>
      </c>
      <c r="C35" t="str">
        <f>ＷＤ１!F33&amp;" "&amp;A35</f>
        <v> 　・</v>
      </c>
      <c r="D35" t="str">
        <f>ＷＤ１!F34&amp;" "&amp;LEFT(H28,1)&amp;"・"&amp;ＷＤ１!H34</f>
        <v> 　・</v>
      </c>
      <c r="E35">
        <f>ＷＤ１!E33</f>
        <v>0</v>
      </c>
      <c r="F35">
        <f>ＷＤ１!E34</f>
        <v>0</v>
      </c>
      <c r="G35">
        <f>ＷＤ１!D33</f>
        <v>0</v>
      </c>
      <c r="H35" t="str">
        <f>LEFT('表紙ＭＤ１'!$K$2,1)&amp;"・"&amp;ＷＤ１!H34</f>
        <v>　・</v>
      </c>
    </row>
    <row r="36" spans="1:8" ht="13.5">
      <c r="A36" t="str">
        <f>LEFT('表紙ＭＤ１'!$K$2,1)&amp;"・"&amp;ＷＤ１!H35</f>
        <v>　・</v>
      </c>
      <c r="B36" s="2">
        <f>ＷＤ１!C35</f>
        <v>0</v>
      </c>
      <c r="C36" t="str">
        <f>ＷＤ１!F35&amp;" "&amp;A36</f>
        <v> 　・</v>
      </c>
      <c r="D36" t="str">
        <f>ＷＤ１!F36&amp;" "&amp;LEFT(A29,1)&amp;"・"&amp;ＷＤ１!H36</f>
        <v> 　・</v>
      </c>
      <c r="E36">
        <f>ＷＤ１!E35</f>
        <v>0</v>
      </c>
      <c r="F36">
        <f>ＷＤ１!E36</f>
        <v>0</v>
      </c>
      <c r="G36">
        <f>ＷＤ１!D35</f>
        <v>0</v>
      </c>
      <c r="H36" t="str">
        <f>LEFT('表紙ＭＤ１'!$K$2,1)&amp;"・"&amp;ＷＤ１!H36</f>
        <v>　・</v>
      </c>
    </row>
    <row r="37" spans="1:8" ht="13.5">
      <c r="A37" t="str">
        <f>LEFT('表紙ＭＤ１'!$K$2,1)&amp;"・"&amp;ＷＤ１!H37</f>
        <v>　・</v>
      </c>
      <c r="B37" s="2">
        <f>ＷＤ１!C37</f>
        <v>0</v>
      </c>
      <c r="C37" t="str">
        <f>ＷＤ１!F37&amp;" "&amp;A37</f>
        <v> 　・</v>
      </c>
      <c r="D37" t="str">
        <f>ＷＤ１!F38&amp;" "&amp;LEFT(H29,1)&amp;"・"&amp;ＷＤ１!H38</f>
        <v> 　・</v>
      </c>
      <c r="E37">
        <f>ＷＤ１!E37</f>
        <v>0</v>
      </c>
      <c r="F37">
        <f>ＷＤ１!E38</f>
        <v>0</v>
      </c>
      <c r="G37">
        <f>ＷＤ１!D37</f>
        <v>0</v>
      </c>
      <c r="H37" t="str">
        <f>LEFT('表紙ＭＤ１'!$K$2,1)&amp;"・"&amp;ＷＤ１!H38</f>
        <v>　・</v>
      </c>
    </row>
    <row r="38" spans="1:8" ht="13.5">
      <c r="A38" t="str">
        <f>LEFT('表紙ＭＤ１'!$K$2,1)&amp;"・"&amp;ＷＤ１!H39</f>
        <v>　・</v>
      </c>
      <c r="B38" s="2">
        <f>ＷＤ１!C39</f>
        <v>0</v>
      </c>
      <c r="C38" t="str">
        <f>ＷＤ１!F39&amp;" "&amp;A38</f>
        <v> 　・</v>
      </c>
      <c r="D38" t="str">
        <f>ＷＤ１!F40&amp;" "&amp;LEFT(A30,1)&amp;"・"&amp;ＷＤ１!H40</f>
        <v> 　・</v>
      </c>
      <c r="E38">
        <f>ＷＤ１!E39</f>
        <v>0</v>
      </c>
      <c r="F38">
        <f>ＷＤ１!E40</f>
        <v>0</v>
      </c>
      <c r="G38">
        <f>ＷＤ１!D39</f>
        <v>0</v>
      </c>
      <c r="H38" t="str">
        <f>LEFT('表紙ＭＤ１'!$K$2,1)&amp;"・"&amp;ＷＤ１!H40</f>
        <v>　・</v>
      </c>
    </row>
    <row r="39" spans="1:8" ht="13.5">
      <c r="A39" t="str">
        <f>LEFT('表紙ＭＤ１'!$K$2,1)&amp;"・"&amp;ＷＤ１!H41</f>
        <v>　・</v>
      </c>
      <c r="B39" s="2">
        <f>ＷＤ１!C41</f>
        <v>0</v>
      </c>
      <c r="C39" t="str">
        <f>ＷＤ１!F41&amp;" "&amp;A39</f>
        <v> 　・</v>
      </c>
      <c r="D39" t="str">
        <f>ＷＤ１!F42&amp;" "&amp;LEFT(H30,1)&amp;"・"&amp;ＷＤ１!H42</f>
        <v> 　・</v>
      </c>
      <c r="E39">
        <f>ＷＤ１!E41</f>
        <v>0</v>
      </c>
      <c r="F39">
        <f>ＷＤ１!E42</f>
        <v>0</v>
      </c>
      <c r="G39">
        <f>ＷＤ１!D41</f>
        <v>0</v>
      </c>
      <c r="H39" t="str">
        <f>LEFT('表紙ＭＤ１'!$K$2,1)&amp;"・"&amp;ＷＤ１!H42</f>
        <v>　・</v>
      </c>
    </row>
    <row r="40" spans="1:8" ht="13.5">
      <c r="A40" t="str">
        <f>LEFT('表紙ＭＤ１'!$K$2,1)&amp;"・"&amp;ＷＤ１!H43</f>
        <v>　・</v>
      </c>
      <c r="B40" s="2">
        <f>ＷＤ１!C43</f>
        <v>0</v>
      </c>
      <c r="C40" t="str">
        <f>ＷＤ１!F43&amp;" "&amp;A40</f>
        <v> 　・</v>
      </c>
      <c r="D40" t="str">
        <f>ＷＤ１!F44&amp;" "&amp;LEFT(A31,1)&amp;"・"&amp;ＷＤ１!H44</f>
        <v> 　・</v>
      </c>
      <c r="E40">
        <f>ＷＤ１!E43</f>
        <v>0</v>
      </c>
      <c r="F40">
        <f>ＷＤ１!E44</f>
        <v>0</v>
      </c>
      <c r="G40">
        <f>ＷＤ１!D43</f>
        <v>0</v>
      </c>
      <c r="H40" t="str">
        <f>LEFT('表紙ＭＤ１'!$K$2,1)&amp;"・"&amp;ＷＤ１!H44</f>
        <v>　・</v>
      </c>
    </row>
    <row r="41" spans="1:8" ht="13.5">
      <c r="A41" t="str">
        <f>LEFT('表紙ＭＤ１'!$K$2,1)&amp;"・"&amp;ＷＤ１!H45</f>
        <v>　・</v>
      </c>
      <c r="B41" s="2">
        <f>ＷＤ１!C45</f>
        <v>0</v>
      </c>
      <c r="C41" t="str">
        <f>ＷＤ１!F45&amp;" "&amp;A41</f>
        <v> 　・</v>
      </c>
      <c r="D41" t="str">
        <f>ＷＤ１!F46&amp;" "&amp;LEFT(H31,1)&amp;"・"&amp;ＷＤ１!H46</f>
        <v> 　・</v>
      </c>
      <c r="E41">
        <f>ＷＤ１!E45</f>
        <v>0</v>
      </c>
      <c r="F41">
        <f>ＷＤ１!E46</f>
        <v>0</v>
      </c>
      <c r="G41">
        <f>ＷＤ１!D45</f>
        <v>0</v>
      </c>
      <c r="H41" t="str">
        <f>LEFT('表紙ＭＤ１'!$K$2,1)&amp;"・"&amp;ＷＤ１!H46</f>
        <v>　・</v>
      </c>
    </row>
    <row r="42" spans="1:8" ht="13.5">
      <c r="A42" t="str">
        <f>LEFT('表紙ＭＤ１'!$K$2,1)&amp;"・"&amp;ＷＤ１!H47</f>
        <v>　・</v>
      </c>
      <c r="B42" s="2">
        <f>ＷＤ１!C47</f>
        <v>0</v>
      </c>
      <c r="C42" t="str">
        <f>ＷＤ１!F47&amp;" "&amp;A42</f>
        <v> 　・</v>
      </c>
      <c r="D42" t="str">
        <f>ＷＤ１!F48&amp;" "&amp;LEFT(A32,1)&amp;"・"&amp;ＷＤ１!H48</f>
        <v> 　・</v>
      </c>
      <c r="E42">
        <f>ＷＤ１!E47</f>
        <v>0</v>
      </c>
      <c r="F42">
        <f>ＷＤ１!E48</f>
        <v>0</v>
      </c>
      <c r="G42">
        <f>ＷＤ１!D47</f>
        <v>0</v>
      </c>
      <c r="H42" t="str">
        <f>LEFT('表紙ＭＤ１'!$K$2,1)&amp;"・"&amp;ＷＤ１!H48</f>
        <v>　・</v>
      </c>
    </row>
    <row r="43" spans="1:8" ht="13.5">
      <c r="A43" t="str">
        <f>LEFT('表紙ＭＤ１'!$K$2,1)&amp;"・"&amp;ＷＤ１!H49</f>
        <v>　・</v>
      </c>
      <c r="B43" s="2">
        <f>ＷＤ１!C49</f>
        <v>0</v>
      </c>
      <c r="C43" t="str">
        <f>ＷＤ１!F49&amp;" "&amp;A43</f>
        <v> 　・</v>
      </c>
      <c r="D43" t="str">
        <f>ＷＤ１!F50&amp;" "&amp;LEFT(H32,1)&amp;"・"&amp;ＷＤ１!H50</f>
        <v> 　・</v>
      </c>
      <c r="E43">
        <f>ＷＤ１!E49</f>
        <v>0</v>
      </c>
      <c r="F43">
        <f>ＷＤ１!E50</f>
        <v>0</v>
      </c>
      <c r="G43">
        <f>ＷＤ１!D49</f>
        <v>0</v>
      </c>
      <c r="H43" t="str">
        <f>LEFT('表紙ＭＤ１'!$K$2,1)&amp;"・"&amp;ＷＤ１!H50</f>
        <v>　・</v>
      </c>
    </row>
    <row r="44" spans="1:8" ht="13.5">
      <c r="A44" t="str">
        <f>LEFT('表紙ＭＤ１'!$K$2,1)&amp;"・"&amp;ＷＤ１!H51</f>
        <v>　・</v>
      </c>
      <c r="B44" s="2">
        <f>ＷＤ１!C51</f>
        <v>0</v>
      </c>
      <c r="C44" t="str">
        <f>ＷＤ１!F51&amp;" "&amp;A44</f>
        <v> 　・</v>
      </c>
      <c r="D44" t="str">
        <f>ＷＤ１!F52&amp;" "&amp;LEFT(A33,1)&amp;"・"&amp;ＷＤ１!H52</f>
        <v> 　・</v>
      </c>
      <c r="E44">
        <f>ＷＤ１!E51</f>
        <v>0</v>
      </c>
      <c r="F44">
        <f>ＷＤ１!E52</f>
        <v>0</v>
      </c>
      <c r="G44">
        <f>ＷＤ１!D51</f>
        <v>0</v>
      </c>
      <c r="H44" t="str">
        <f>LEFT('表紙ＭＤ１'!$K$2,1)&amp;"・"&amp;ＷＤ１!H52</f>
        <v>　・</v>
      </c>
    </row>
    <row r="45" spans="1:8" ht="13.5">
      <c r="A45" t="str">
        <f>LEFT('表紙ＭＤ１'!$K$2,1)&amp;"・"&amp;ＷＤ１!H53</f>
        <v>　・</v>
      </c>
      <c r="B45" s="2">
        <f>ＷＤ１!C53</f>
        <v>0</v>
      </c>
      <c r="C45" t="str">
        <f>ＷＤ１!F53&amp;" "&amp;A45</f>
        <v> 　・</v>
      </c>
      <c r="D45" t="str">
        <f>ＷＤ１!F54&amp;" "&amp;LEFT(H33,1)&amp;"・"&amp;ＷＤ１!H54</f>
        <v> 　・</v>
      </c>
      <c r="E45">
        <f>ＷＤ１!E53</f>
        <v>0</v>
      </c>
      <c r="F45">
        <f>ＷＤ１!E54</f>
        <v>0</v>
      </c>
      <c r="G45">
        <f>ＷＤ１!D53</f>
        <v>0</v>
      </c>
      <c r="H45" t="str">
        <f>LEFT('表紙ＭＤ１'!$K$2,1)&amp;"・"&amp;ＷＤ１!H54</f>
        <v>　・</v>
      </c>
    </row>
    <row r="46" spans="1:8" ht="13.5">
      <c r="A46" t="str">
        <f>LEFT('表紙ＭＤ１'!$K$2,1)&amp;"・"&amp;ＷＤ１!H55</f>
        <v>　・</v>
      </c>
      <c r="B46" s="2">
        <f>ＷＤ１!C55</f>
        <v>0</v>
      </c>
      <c r="C46" t="str">
        <f>ＷＤ１!F55&amp;" "&amp;A46</f>
        <v> 　・</v>
      </c>
      <c r="D46" t="str">
        <f>ＷＤ１!F56&amp;" "&amp;LEFT(A34,1)&amp;"・"&amp;ＷＤ１!H56</f>
        <v> 　・</v>
      </c>
      <c r="E46">
        <f>ＷＤ１!E55</f>
        <v>0</v>
      </c>
      <c r="F46">
        <f>ＷＤ１!E56</f>
        <v>0</v>
      </c>
      <c r="G46">
        <f>ＷＤ１!D55</f>
        <v>0</v>
      </c>
      <c r="H46" t="str">
        <f>LEFT('表紙ＭＤ１'!$K$2,1)&amp;"・"&amp;ＷＤ１!H56</f>
        <v>　・</v>
      </c>
    </row>
    <row r="47" spans="1:8" ht="13.5">
      <c r="A47" t="str">
        <f>LEFT('表紙ＭＤ１'!$K$2,1)&amp;"・"&amp;ＭＩＸ１!H7</f>
        <v>　・</v>
      </c>
      <c r="B47" s="2">
        <f>ＭＩＸ１!C7</f>
        <v>0</v>
      </c>
      <c r="C47" t="str">
        <f>ＭＩＸ１!F7&amp;" "&amp;A47</f>
        <v> 　・</v>
      </c>
      <c r="D47" t="str">
        <f>ＭＩＸ１!F8&amp;" "&amp;H47</f>
        <v> 　・</v>
      </c>
      <c r="E47">
        <f>ＭＩＸ１!E7</f>
        <v>0</v>
      </c>
      <c r="F47">
        <f>ＭＩＸ１!E8</f>
        <v>0</v>
      </c>
      <c r="G47">
        <f>ＭＩＸ１!D7</f>
        <v>0</v>
      </c>
      <c r="H47" t="str">
        <f>LEFT('表紙ＭＤ１'!$K$2,1)&amp;"・"&amp;ＭＩＸ１!H8</f>
        <v>　・</v>
      </c>
    </row>
    <row r="48" spans="1:8" ht="13.5">
      <c r="A48" t="str">
        <f>LEFT('表紙ＭＤ１'!$K$2,1)&amp;"・"&amp;ＭＩＸ１!H9</f>
        <v>　・</v>
      </c>
      <c r="B48" s="2">
        <f>ＭＩＸ１!C9</f>
        <v>0</v>
      </c>
      <c r="C48" t="str">
        <f>ＭＩＸ１!F9&amp;" "&amp;A48</f>
        <v> 　・</v>
      </c>
      <c r="D48" t="str">
        <f>ＭＩＸ１!F10&amp;" "&amp;H48</f>
        <v> 　・</v>
      </c>
      <c r="E48">
        <f>ＭＩＸ１!E9</f>
        <v>0</v>
      </c>
      <c r="F48">
        <f>ＭＩＸ１!E10</f>
        <v>0</v>
      </c>
      <c r="G48">
        <f>ＭＩＸ１!D9</f>
        <v>0</v>
      </c>
      <c r="H48" t="str">
        <f>LEFT('表紙ＭＤ１'!$K$2,1)&amp;"・"&amp;ＭＩＸ１!H10</f>
        <v>　・</v>
      </c>
    </row>
    <row r="49" spans="1:8" ht="13.5">
      <c r="A49" t="str">
        <f>LEFT('表紙ＭＤ１'!$K$2,1)&amp;"・"&amp;ＭＩＸ１!H11</f>
        <v>　・</v>
      </c>
      <c r="B49" s="2">
        <f>ＭＩＸ１!C11</f>
        <v>0</v>
      </c>
      <c r="C49" t="str">
        <f>ＭＩＸ１!F11&amp;" "&amp;A49</f>
        <v> 　・</v>
      </c>
      <c r="D49" t="str">
        <f>ＭＩＸ１!F12&amp;" "&amp;H49</f>
        <v> 　・</v>
      </c>
      <c r="E49">
        <f>ＭＩＸ１!E11</f>
        <v>0</v>
      </c>
      <c r="F49">
        <f>ＭＩＸ１!E12</f>
        <v>0</v>
      </c>
      <c r="G49">
        <f>ＭＩＸ１!D11</f>
        <v>0</v>
      </c>
      <c r="H49" t="str">
        <f>LEFT('表紙ＭＤ１'!$K$2,1)&amp;"・"&amp;ＭＩＸ１!H12</f>
        <v>　・</v>
      </c>
    </row>
    <row r="50" spans="1:8" ht="13.5">
      <c r="A50" t="str">
        <f>LEFT('表紙ＭＤ１'!$K$2,1)&amp;"・"&amp;ＭＩＸ１!H13</f>
        <v>　・</v>
      </c>
      <c r="B50" s="2">
        <f>ＭＩＸ１!C13</f>
        <v>0</v>
      </c>
      <c r="C50" t="str">
        <f>ＭＩＸ１!F13&amp;" "&amp;A50</f>
        <v> 　・</v>
      </c>
      <c r="D50" t="str">
        <f>ＭＩＸ１!F14&amp;" "&amp;H50</f>
        <v> 　・</v>
      </c>
      <c r="E50">
        <f>ＭＩＸ１!E13</f>
        <v>0</v>
      </c>
      <c r="F50">
        <f>ＭＩＸ１!E14</f>
        <v>0</v>
      </c>
      <c r="G50">
        <f>ＭＩＸ１!D13</f>
        <v>0</v>
      </c>
      <c r="H50" t="str">
        <f>LEFT('表紙ＭＤ１'!$K$2,1)&amp;"・"&amp;ＭＩＸ１!H14</f>
        <v>　・</v>
      </c>
    </row>
    <row r="51" spans="1:8" ht="13.5">
      <c r="A51" t="str">
        <f>LEFT('表紙ＭＤ１'!$K$2,1)&amp;"・"&amp;ＭＩＸ１!H15</f>
        <v>　・</v>
      </c>
      <c r="B51" s="2">
        <f>ＭＩＸ１!C15</f>
        <v>0</v>
      </c>
      <c r="C51" t="str">
        <f>ＭＩＸ１!F15&amp;" "&amp;A51</f>
        <v> 　・</v>
      </c>
      <c r="D51" t="str">
        <f>ＭＩＸ１!F16&amp;" "&amp;H51</f>
        <v> 　・</v>
      </c>
      <c r="E51">
        <f>ＭＩＸ１!E15</f>
        <v>0</v>
      </c>
      <c r="F51">
        <f>ＭＩＸ１!E16</f>
        <v>0</v>
      </c>
      <c r="G51">
        <f>ＭＩＸ１!D15</f>
        <v>0</v>
      </c>
      <c r="H51" t="str">
        <f>LEFT('表紙ＭＤ１'!$K$2,1)&amp;"・"&amp;ＭＩＸ１!H16</f>
        <v>　・</v>
      </c>
    </row>
    <row r="52" spans="1:8" ht="13.5">
      <c r="A52" t="str">
        <f>LEFT('表紙ＭＤ１'!$K$2,1)&amp;"・"&amp;ＭＩＸ１!H17</f>
        <v>　・</v>
      </c>
      <c r="B52" s="2">
        <f>ＭＩＸ１!C17</f>
        <v>0</v>
      </c>
      <c r="C52" t="str">
        <f>ＭＩＸ１!F17&amp;" "&amp;A52</f>
        <v> 　・</v>
      </c>
      <c r="D52" t="str">
        <f>ＭＩＸ１!F18&amp;" "&amp;H52</f>
        <v> 　・</v>
      </c>
      <c r="E52">
        <f>ＭＩＸ１!E17</f>
        <v>0</v>
      </c>
      <c r="F52">
        <f>ＭＩＸ１!E18</f>
        <v>0</v>
      </c>
      <c r="G52">
        <f>ＭＩＸ１!D17</f>
        <v>0</v>
      </c>
      <c r="H52" t="str">
        <f>LEFT('表紙ＭＤ１'!$K$2,1)&amp;"・"&amp;ＭＩＸ１!H18</f>
        <v>　・</v>
      </c>
    </row>
    <row r="53" spans="1:8" ht="13.5">
      <c r="A53" t="str">
        <f>LEFT('表紙ＭＤ１'!$K$2,1)&amp;"・"&amp;ＭＩＸ１!H19</f>
        <v>　・</v>
      </c>
      <c r="B53" s="2">
        <f>ＭＩＸ１!C19</f>
        <v>0</v>
      </c>
      <c r="C53" t="str">
        <f>ＭＩＸ１!F19&amp;" "&amp;A53</f>
        <v> 　・</v>
      </c>
      <c r="D53" t="str">
        <f>ＭＩＸ１!F20&amp;" "&amp;H53</f>
        <v> 　・</v>
      </c>
      <c r="E53">
        <f>ＭＩＸ１!E19</f>
        <v>0</v>
      </c>
      <c r="F53">
        <f>ＭＩＸ１!E20</f>
        <v>0</v>
      </c>
      <c r="G53">
        <f>ＭＩＸ１!D19</f>
        <v>0</v>
      </c>
      <c r="H53" t="str">
        <f>LEFT('表紙ＭＤ１'!$K$2,1)&amp;"・"&amp;ＭＩＸ１!H20</f>
        <v>　・</v>
      </c>
    </row>
    <row r="54" spans="1:8" ht="13.5">
      <c r="A54" t="str">
        <f>LEFT('表紙ＭＤ１'!$K$2,1)&amp;"・"&amp;ＭＩＸ１!H21</f>
        <v>　・</v>
      </c>
      <c r="B54" s="2">
        <f>ＭＩＸ１!C21</f>
        <v>0</v>
      </c>
      <c r="C54" t="str">
        <f>ＭＩＸ１!F21&amp;" "&amp;A54</f>
        <v> 　・</v>
      </c>
      <c r="D54" t="str">
        <f>ＭＩＸ１!F22&amp;" "&amp;H54</f>
        <v> 　・</v>
      </c>
      <c r="E54">
        <f>ＭＩＸ１!E21</f>
        <v>0</v>
      </c>
      <c r="F54">
        <f>ＭＩＸ１!E22</f>
        <v>0</v>
      </c>
      <c r="G54">
        <f>ＭＩＸ１!D21</f>
        <v>0</v>
      </c>
      <c r="H54" t="str">
        <f>LEFT('表紙ＭＤ１'!$K$2,1)&amp;"・"&amp;ＭＩＸ１!H22</f>
        <v>　・</v>
      </c>
    </row>
    <row r="55" spans="1:8" ht="13.5">
      <c r="A55" t="str">
        <f>LEFT('表紙ＭＤ１'!$K$2,1)&amp;"・"&amp;ＭＩＸ１!H23</f>
        <v>　・</v>
      </c>
      <c r="B55" s="2">
        <f>ＭＩＸ１!C23</f>
        <v>0</v>
      </c>
      <c r="C55" t="str">
        <f>ＭＩＸ１!F23&amp;" "&amp;A55</f>
        <v> 　・</v>
      </c>
      <c r="D55" t="str">
        <f>ＭＩＸ１!F24&amp;" "&amp;H55</f>
        <v> 　・</v>
      </c>
      <c r="E55">
        <f>ＭＩＸ１!E23</f>
        <v>0</v>
      </c>
      <c r="F55">
        <f>ＭＩＸ１!E24</f>
        <v>0</v>
      </c>
      <c r="G55">
        <f>ＭＩＸ１!D23</f>
        <v>0</v>
      </c>
      <c r="H55" t="str">
        <f>LEFT('表紙ＭＤ１'!$K$2,1)&amp;"・"&amp;ＭＩＸ１!H24</f>
        <v>　・</v>
      </c>
    </row>
    <row r="56" spans="1:8" ht="13.5">
      <c r="A56" t="str">
        <f>LEFT('表紙ＭＤ１'!$K$2,1)&amp;"・"&amp;ＭＩＸ１!H25</f>
        <v>　・</v>
      </c>
      <c r="B56" s="2">
        <f>ＭＩＸ１!C25</f>
        <v>0</v>
      </c>
      <c r="C56" t="str">
        <f>ＭＩＸ１!F25&amp;" "&amp;A56</f>
        <v> 　・</v>
      </c>
      <c r="D56" t="str">
        <f>ＭＩＸ１!F26&amp;" "&amp;H56</f>
        <v> 　・</v>
      </c>
      <c r="E56">
        <f>ＭＩＸ１!E25</f>
        <v>0</v>
      </c>
      <c r="F56">
        <f>ＭＩＸ１!E26</f>
        <v>0</v>
      </c>
      <c r="G56">
        <f>ＭＩＸ１!D25</f>
        <v>0</v>
      </c>
      <c r="H56" t="str">
        <f>LEFT('表紙ＭＤ１'!$K$2,1)&amp;"・"&amp;ＭＩＸ１!H26</f>
        <v>　・</v>
      </c>
    </row>
    <row r="57" spans="1:8" ht="13.5">
      <c r="A57" t="str">
        <f>LEFT('表紙ＭＤ１'!$K$2,1)&amp;"・"&amp;ＭＩＸ１!H27</f>
        <v>　・</v>
      </c>
      <c r="B57" s="2">
        <f>ＭＩＸ１!C27</f>
        <v>0</v>
      </c>
      <c r="C57" t="str">
        <f>ＭＩＸ１!F27&amp;" "&amp;A57</f>
        <v> 　・</v>
      </c>
      <c r="D57" t="str">
        <f>ＭＩＸ１!F28&amp;" "&amp;H57</f>
        <v> 　・</v>
      </c>
      <c r="E57">
        <f>ＭＩＸ１!E27</f>
        <v>0</v>
      </c>
      <c r="F57">
        <f>ＭＩＸ１!E28</f>
        <v>0</v>
      </c>
      <c r="G57">
        <f>ＭＩＸ１!D27</f>
        <v>0</v>
      </c>
      <c r="H57" t="str">
        <f>LEFT('表紙ＭＤ１'!$K$2,1)&amp;"・"&amp;ＭＩＸ１!H28</f>
        <v>　・</v>
      </c>
    </row>
    <row r="58" spans="1:8" ht="13.5">
      <c r="A58" t="str">
        <f>LEFT('表紙ＭＤ１'!$K$2,1)&amp;"・"&amp;ＭＩＸ１!H29</f>
        <v>　・</v>
      </c>
      <c r="B58" s="2">
        <f>ＭＩＸ１!C29</f>
        <v>0</v>
      </c>
      <c r="C58" t="str">
        <f>ＭＩＸ１!F29&amp;" "&amp;A58</f>
        <v> 　・</v>
      </c>
      <c r="D58" t="str">
        <f>ＭＩＸ１!F30&amp;" "&amp;H58</f>
        <v> 　・</v>
      </c>
      <c r="E58">
        <f>ＭＩＸ１!E29</f>
        <v>0</v>
      </c>
      <c r="F58">
        <f>ＭＩＸ１!E30</f>
        <v>0</v>
      </c>
      <c r="G58">
        <f>ＭＩＸ１!D29</f>
        <v>0</v>
      </c>
      <c r="H58" t="str">
        <f>LEFT('表紙ＭＤ１'!$K$2,1)&amp;"・"&amp;ＭＩＸ１!H30</f>
        <v>　・</v>
      </c>
    </row>
    <row r="59" spans="1:8" ht="13.5">
      <c r="A59" t="str">
        <f>LEFT('表紙ＭＤ１'!$K$2,1)&amp;"・"&amp;ＭＩＸ１!H31</f>
        <v>　・</v>
      </c>
      <c r="B59" s="2">
        <f>ＭＩＸ１!C31</f>
        <v>0</v>
      </c>
      <c r="C59" t="str">
        <f>ＭＩＸ１!F31&amp;" "&amp;A59</f>
        <v> 　・</v>
      </c>
      <c r="D59" t="str">
        <f>ＭＩＸ１!F32&amp;" "&amp;H59</f>
        <v> 　・</v>
      </c>
      <c r="E59">
        <f>ＭＩＸ１!E31</f>
        <v>0</v>
      </c>
      <c r="F59">
        <f>ＭＩＸ１!E32</f>
        <v>0</v>
      </c>
      <c r="G59">
        <f>ＭＩＸ１!D31</f>
        <v>0</v>
      </c>
      <c r="H59" t="str">
        <f>LEFT('表紙ＭＤ１'!$K$2,1)&amp;"・"&amp;ＭＩＸ１!H32</f>
        <v>　・</v>
      </c>
    </row>
    <row r="60" spans="1:8" ht="13.5">
      <c r="A60" t="str">
        <f>LEFT('表紙ＭＤ１'!$K$2,1)&amp;"・"&amp;ＭＩＸ１!H33</f>
        <v>　・</v>
      </c>
      <c r="B60" s="2">
        <f>ＭＩＸ１!C33</f>
        <v>0</v>
      </c>
      <c r="C60" t="str">
        <f>ＭＩＸ１!F33&amp;" "&amp;A60</f>
        <v> 　・</v>
      </c>
      <c r="D60" t="str">
        <f>ＭＩＸ１!F34&amp;" "&amp;H60</f>
        <v> 　・</v>
      </c>
      <c r="E60">
        <f>ＭＩＸ１!E33</f>
        <v>0</v>
      </c>
      <c r="F60">
        <f>ＭＩＸ１!E34</f>
        <v>0</v>
      </c>
      <c r="G60">
        <f>ＭＩＸ１!D33</f>
        <v>0</v>
      </c>
      <c r="H60" t="str">
        <f>LEFT('表紙ＭＤ１'!$K$2,1)&amp;"・"&amp;ＭＩＸ１!H34</f>
        <v>　・</v>
      </c>
    </row>
    <row r="61" spans="1:8" ht="13.5">
      <c r="A61" t="str">
        <f>LEFT('表紙ＭＤ１'!$K$2,1)&amp;"・"&amp;ＭＩＸ１!H35</f>
        <v>　・</v>
      </c>
      <c r="B61" s="2">
        <f>ＭＩＸ１!C35</f>
        <v>0</v>
      </c>
      <c r="C61" t="str">
        <f>ＭＩＸ１!F35&amp;" "&amp;A61</f>
        <v> 　・</v>
      </c>
      <c r="D61" t="str">
        <f>ＭＩＸ１!F36&amp;" "&amp;H61</f>
        <v> 　・</v>
      </c>
      <c r="E61">
        <f>ＭＩＸ１!E35</f>
        <v>0</v>
      </c>
      <c r="F61">
        <f>ＭＩＸ１!E36</f>
        <v>0</v>
      </c>
      <c r="G61">
        <f>ＭＩＸ１!D35</f>
        <v>0</v>
      </c>
      <c r="H61" t="str">
        <f>LEFT('表紙ＭＤ１'!$K$2,1)&amp;"・"&amp;ＭＩＸ１!H36</f>
        <v>　・</v>
      </c>
    </row>
    <row r="62" spans="1:8" ht="13.5">
      <c r="A62" t="str">
        <f>LEFT('表紙ＭＤ１'!$K$2,1)&amp;"・"&amp;ＭＩＸ１!H37</f>
        <v>　・</v>
      </c>
      <c r="B62" s="2">
        <f>ＭＩＸ１!C37</f>
        <v>0</v>
      </c>
      <c r="C62" t="str">
        <f>ＭＩＸ１!F37&amp;" "&amp;A62</f>
        <v> 　・</v>
      </c>
      <c r="D62" t="str">
        <f>ＭＩＸ１!F38&amp;" "&amp;H62</f>
        <v> 　・</v>
      </c>
      <c r="E62">
        <f>ＭＩＸ１!E37</f>
        <v>0</v>
      </c>
      <c r="F62">
        <f>ＭＩＸ１!E38</f>
        <v>0</v>
      </c>
      <c r="G62">
        <f>ＭＩＸ１!D37</f>
        <v>0</v>
      </c>
      <c r="H62" t="str">
        <f>LEFT('表紙ＭＤ１'!$K$2,1)&amp;"・"&amp;ＭＩＸ１!H38</f>
        <v>　・</v>
      </c>
    </row>
    <row r="63" spans="1:8" ht="13.5">
      <c r="A63" t="str">
        <f>LEFT('表紙ＭＤ１'!$K$2,1)&amp;"・"&amp;ＭＩＸ１!H39</f>
        <v>　・</v>
      </c>
      <c r="B63" s="2">
        <f>ＭＩＸ１!C39</f>
        <v>0</v>
      </c>
      <c r="C63" t="str">
        <f>ＭＩＸ１!F39&amp;" "&amp;A63</f>
        <v> 　・</v>
      </c>
      <c r="D63" t="str">
        <f>ＭＩＸ１!F40&amp;" "&amp;H63</f>
        <v> 　・</v>
      </c>
      <c r="E63">
        <f>ＭＩＸ１!E39</f>
        <v>0</v>
      </c>
      <c r="F63">
        <f>ＭＩＸ１!E40</f>
        <v>0</v>
      </c>
      <c r="G63">
        <f>ＭＩＸ１!D39</f>
        <v>0</v>
      </c>
      <c r="H63" t="str">
        <f>LEFT('表紙ＭＤ１'!$K$2,1)&amp;"・"&amp;ＭＩＸ１!H40</f>
        <v>　・</v>
      </c>
    </row>
    <row r="64" spans="1:8" ht="13.5">
      <c r="A64" t="str">
        <f>LEFT('表紙ＭＤ１'!$K$2,1)&amp;"・"&amp;ＭＩＸ１!H41</f>
        <v>　・</v>
      </c>
      <c r="B64" s="2">
        <f>ＭＩＸ１!C41</f>
        <v>0</v>
      </c>
      <c r="C64" t="str">
        <f>ＭＩＸ１!F41&amp;" "&amp;A64</f>
        <v> 　・</v>
      </c>
      <c r="D64" t="str">
        <f>ＭＩＸ１!F42&amp;" "&amp;H64</f>
        <v> 　・</v>
      </c>
      <c r="E64">
        <f>ＭＩＸ１!E41</f>
        <v>0</v>
      </c>
      <c r="F64">
        <f>ＭＩＸ１!E42</f>
        <v>0</v>
      </c>
      <c r="G64">
        <f>ＭＩＸ１!D41</f>
        <v>0</v>
      </c>
      <c r="H64" t="str">
        <f>LEFT('表紙ＭＤ１'!$K$2,1)&amp;"・"&amp;ＭＩＸ１!H42</f>
        <v>　・</v>
      </c>
    </row>
    <row r="65" spans="1:8" ht="13.5">
      <c r="A65" t="str">
        <f>LEFT('表紙ＭＤ１'!$K$2,1)&amp;"・"&amp;ＭＩＸ１!H43</f>
        <v>　・</v>
      </c>
      <c r="B65" s="2">
        <f>ＭＩＸ１!C43</f>
        <v>0</v>
      </c>
      <c r="C65" t="str">
        <f>ＭＩＸ１!F43&amp;" "&amp;A65</f>
        <v> 　・</v>
      </c>
      <c r="D65" t="str">
        <f>ＭＩＸ１!F44&amp;" "&amp;H65</f>
        <v> 　・</v>
      </c>
      <c r="E65">
        <f>ＭＩＸ１!E43</f>
        <v>0</v>
      </c>
      <c r="F65">
        <f>ＭＩＸ１!E44</f>
        <v>0</v>
      </c>
      <c r="G65">
        <f>ＭＩＸ１!D43</f>
        <v>0</v>
      </c>
      <c r="H65" t="str">
        <f>LEFT('表紙ＭＤ１'!$K$2,1)&amp;"・"&amp;ＭＩＸ１!H44</f>
        <v>　・</v>
      </c>
    </row>
    <row r="66" spans="1:8" ht="13.5">
      <c r="A66" t="str">
        <f>LEFT('表紙ＭＤ１'!$K$2,1)&amp;"・"&amp;ＭＩＸ１!H45</f>
        <v>　・</v>
      </c>
      <c r="B66" s="2">
        <f>ＭＩＸ１!C45</f>
        <v>0</v>
      </c>
      <c r="C66" t="str">
        <f>ＭＩＸ１!F45&amp;" "&amp;A66</f>
        <v> 　・</v>
      </c>
      <c r="D66" t="str">
        <f>ＭＩＸ１!F46&amp;" "&amp;H66</f>
        <v> 　・</v>
      </c>
      <c r="E66">
        <f>ＭＩＸ１!E45</f>
        <v>0</v>
      </c>
      <c r="F66">
        <f>ＭＩＸ１!E46</f>
        <v>0</v>
      </c>
      <c r="G66">
        <f>ＭＩＸ１!D45</f>
        <v>0</v>
      </c>
      <c r="H66" t="str">
        <f>LEFT('表紙ＭＤ１'!$K$2,1)&amp;"・"&amp;ＭＩＸ１!H46</f>
        <v>　・</v>
      </c>
    </row>
    <row r="67" spans="1:8" ht="13.5">
      <c r="A67" t="str">
        <f>LEFT('表紙ＭＤ１'!$K$2,1)&amp;"・"&amp;ＭＩＸ１!H47</f>
        <v>　・</v>
      </c>
      <c r="B67" s="2">
        <f>ＭＩＸ１!C47</f>
        <v>0</v>
      </c>
      <c r="C67" t="str">
        <f>ＭＩＸ１!F47&amp;" "&amp;A67</f>
        <v> 　・</v>
      </c>
      <c r="D67" t="str">
        <f>ＭＩＸ１!F48&amp;" "&amp;H67</f>
        <v> 　・</v>
      </c>
      <c r="E67">
        <f>ＭＩＸ１!E47</f>
        <v>0</v>
      </c>
      <c r="F67">
        <f>ＭＩＸ１!E48</f>
        <v>0</v>
      </c>
      <c r="G67">
        <f>ＭＩＸ１!D47</f>
        <v>0</v>
      </c>
      <c r="H67" t="str">
        <f>LEFT('表紙ＭＤ１'!$K$2,1)&amp;"・"&amp;ＭＩＸ１!H48</f>
        <v>　・</v>
      </c>
    </row>
    <row r="68" spans="1:8" ht="13.5">
      <c r="A68" t="str">
        <f>LEFT('表紙ＭＤ１'!$K$2,1)&amp;"・"&amp;ＭＩＸ１!H49</f>
        <v>　・</v>
      </c>
      <c r="B68" s="2">
        <f>ＭＩＸ１!C49</f>
        <v>0</v>
      </c>
      <c r="C68" t="str">
        <f>ＭＩＸ１!F49&amp;" "&amp;A68</f>
        <v> 　・</v>
      </c>
      <c r="D68" t="str">
        <f>ＭＩＸ１!F50&amp;" "&amp;H68</f>
        <v> 　・</v>
      </c>
      <c r="E68">
        <f>ＭＩＸ１!E49</f>
        <v>0</v>
      </c>
      <c r="F68">
        <f>ＭＩＸ１!E50</f>
        <v>0</v>
      </c>
      <c r="G68">
        <f>ＭＩＸ１!D49</f>
        <v>0</v>
      </c>
      <c r="H68" t="str">
        <f>LEFT('表紙ＭＤ１'!$K$2,1)&amp;"・"&amp;ＭＩＸ１!H50</f>
        <v>　・</v>
      </c>
    </row>
    <row r="69" spans="1:8" ht="13.5">
      <c r="A69" t="str">
        <f>LEFT('表紙ＭＤ１'!$K$2,1)&amp;"・"&amp;ＭＩＸ１!H51</f>
        <v>　・</v>
      </c>
      <c r="B69" s="2">
        <f>ＭＩＸ１!C51</f>
        <v>0</v>
      </c>
      <c r="C69" t="str">
        <f>ＭＩＸ１!F51&amp;" "&amp;A69</f>
        <v> 　・</v>
      </c>
      <c r="D69" t="str">
        <f>ＭＩＸ１!F52&amp;" "&amp;H69</f>
        <v> 　・</v>
      </c>
      <c r="E69">
        <f>ＭＩＸ１!E51</f>
        <v>0</v>
      </c>
      <c r="F69">
        <f>ＭＩＸ１!E52</f>
        <v>0</v>
      </c>
      <c r="G69">
        <f>ＭＩＸ１!D51</f>
        <v>0</v>
      </c>
      <c r="H69" t="str">
        <f>LEFT('表紙ＭＤ１'!$K$2,1)&amp;"・"&amp;ＭＩＸ１!H52</f>
        <v>　・</v>
      </c>
    </row>
    <row r="70" spans="1:8" ht="13.5">
      <c r="A70" t="str">
        <f>LEFT('表紙ＭＤ１'!$K$2,1)&amp;"・"&amp;ＭＩＸ１!H53</f>
        <v>　・</v>
      </c>
      <c r="B70" s="2">
        <f>ＭＩＸ１!C53</f>
        <v>0</v>
      </c>
      <c r="C70" t="str">
        <f>ＭＩＸ１!F53&amp;" "&amp;A70</f>
        <v> 　・</v>
      </c>
      <c r="D70" t="str">
        <f>ＭＩＸ１!F54&amp;" "&amp;H70</f>
        <v> 　・</v>
      </c>
      <c r="E70">
        <f>ＭＩＸ１!E53</f>
        <v>0</v>
      </c>
      <c r="F70">
        <f>ＭＩＸ１!E54</f>
        <v>0</v>
      </c>
      <c r="G70">
        <f>ＭＩＸ１!D53</f>
        <v>0</v>
      </c>
      <c r="H70" t="str">
        <f>LEFT('表紙ＭＤ１'!$K$2,1)&amp;"・"&amp;ＭＩＸ１!H54</f>
        <v>　・</v>
      </c>
    </row>
    <row r="71" spans="1:8" ht="13.5">
      <c r="A71" t="str">
        <f>LEFT('表紙ＭＤ１'!$K$2,1)&amp;"・"&amp;ＭＩＸ１!H55</f>
        <v>　・</v>
      </c>
      <c r="B71" s="3">
        <f>ＭＩＸ１!C55</f>
        <v>0</v>
      </c>
      <c r="C71" t="str">
        <f>ＭＩＸ１!F55&amp;" "&amp;A71</f>
        <v> 　・</v>
      </c>
      <c r="D71" t="str">
        <f>ＭＩＸ１!F56&amp;" "&amp;H71</f>
        <v> 　・</v>
      </c>
      <c r="E71">
        <f>ＭＩＸ１!E55</f>
        <v>0</v>
      </c>
      <c r="F71">
        <f>ＭＩＸ１!E56</f>
        <v>0</v>
      </c>
      <c r="G71">
        <f>ＭＩＸ１!D55</f>
        <v>0</v>
      </c>
      <c r="H71" t="str">
        <f>LEFT('表紙ＭＤ１'!$K$2,1)&amp;"・"&amp;ＭＩＸ１!H56</f>
        <v>　・</v>
      </c>
    </row>
    <row r="72" spans="1:8" ht="13.5">
      <c r="A72" t="str">
        <f>LEFT('表紙ＭＤ１'!$K$2,1)&amp;"・"&amp;'ＭＩＸ２ MD　WD追加用'!H7</f>
        <v>　・</v>
      </c>
      <c r="B72" s="4">
        <f>'ＭＩＸ２ MD　WD追加用'!C7</f>
        <v>0</v>
      </c>
      <c r="C72" t="str">
        <f>'ＭＩＸ２ MD　WD追加用'!F7&amp;" "&amp;A72</f>
        <v> 　・</v>
      </c>
      <c r="D72" t="str">
        <f>'ＭＩＸ２ MD　WD追加用'!F8&amp;" "&amp;H72</f>
        <v> 　・</v>
      </c>
      <c r="E72">
        <f>'ＭＩＸ２ MD　WD追加用'!E7</f>
        <v>0</v>
      </c>
      <c r="F72">
        <f>'ＭＩＸ２ MD　WD追加用'!E8</f>
        <v>0</v>
      </c>
      <c r="G72">
        <f>'ＭＩＸ２ MD　WD追加用'!D7</f>
        <v>0</v>
      </c>
      <c r="H72" t="str">
        <f>LEFT('表紙ＭＤ１'!$K$2,1)&amp;"・"&amp;'ＭＩＸ２ MD　WD追加用'!H8</f>
        <v>　・</v>
      </c>
    </row>
    <row r="73" spans="1:8" ht="13.5">
      <c r="A73" t="str">
        <f>LEFT('表紙ＭＤ１'!$K$2,1)&amp;"・"&amp;'ＭＩＸ２ MD　WD追加用'!H9</f>
        <v>　・</v>
      </c>
      <c r="B73" s="2">
        <f>'ＭＩＸ２ MD　WD追加用'!C9</f>
        <v>0</v>
      </c>
      <c r="C73" t="str">
        <f>'ＭＩＸ２ MD　WD追加用'!F9&amp;" "&amp;A73</f>
        <v> 　・</v>
      </c>
      <c r="D73" t="str">
        <f>'ＭＩＸ２ MD　WD追加用'!F10&amp;" "&amp;H73</f>
        <v> 　・</v>
      </c>
      <c r="E73">
        <f>'ＭＩＸ２ MD　WD追加用'!E9</f>
        <v>0</v>
      </c>
      <c r="F73">
        <f>'ＭＩＸ２ MD　WD追加用'!E10</f>
        <v>0</v>
      </c>
      <c r="G73">
        <f>'ＭＩＸ２ MD　WD追加用'!D9</f>
        <v>0</v>
      </c>
      <c r="H73" t="str">
        <f>LEFT('表紙ＭＤ１'!$K$2,1)&amp;"・"&amp;'ＭＩＸ２ MD　WD追加用'!H10</f>
        <v>　・</v>
      </c>
    </row>
    <row r="74" spans="1:8" ht="13.5">
      <c r="A74" t="str">
        <f>LEFT('表紙ＭＤ１'!$K$2,1)&amp;"・"&amp;'ＭＩＸ２ MD　WD追加用'!H11</f>
        <v>　・</v>
      </c>
      <c r="B74" s="2">
        <f>'ＭＩＸ２ MD　WD追加用'!C11</f>
        <v>0</v>
      </c>
      <c r="C74" t="str">
        <f>'ＭＩＸ２ MD　WD追加用'!F11&amp;" "&amp;A74</f>
        <v> 　・</v>
      </c>
      <c r="D74" t="str">
        <f>'ＭＩＸ２ MD　WD追加用'!F12&amp;" "&amp;H74</f>
        <v> 　・</v>
      </c>
      <c r="E74">
        <f>'ＭＩＸ２ MD　WD追加用'!E11</f>
        <v>0</v>
      </c>
      <c r="F74">
        <f>'ＭＩＸ２ MD　WD追加用'!E12</f>
        <v>0</v>
      </c>
      <c r="G74">
        <f>'ＭＩＸ２ MD　WD追加用'!D11</f>
        <v>0</v>
      </c>
      <c r="H74" t="str">
        <f>LEFT('表紙ＭＤ１'!$K$2,1)&amp;"・"&amp;'ＭＩＸ２ MD　WD追加用'!H12</f>
        <v>　・</v>
      </c>
    </row>
    <row r="75" spans="1:8" ht="13.5">
      <c r="A75" t="str">
        <f>LEFT('表紙ＭＤ１'!$K$2,1)&amp;"・"&amp;'ＭＩＸ２ MD　WD追加用'!H13</f>
        <v>　・</v>
      </c>
      <c r="B75" s="2">
        <f>'ＭＩＸ２ MD　WD追加用'!C13</f>
        <v>0</v>
      </c>
      <c r="C75" t="str">
        <f>'ＭＩＸ２ MD　WD追加用'!F13&amp;" "&amp;A75</f>
        <v> 　・</v>
      </c>
      <c r="D75" t="str">
        <f>'ＭＩＸ２ MD　WD追加用'!F14&amp;" "&amp;H75</f>
        <v> 　・</v>
      </c>
      <c r="E75">
        <f>'ＭＩＸ２ MD　WD追加用'!E13</f>
        <v>0</v>
      </c>
      <c r="F75">
        <f>'ＭＩＸ２ MD　WD追加用'!E14</f>
        <v>0</v>
      </c>
      <c r="G75">
        <f>'ＭＩＸ２ MD　WD追加用'!D13</f>
        <v>0</v>
      </c>
      <c r="H75" t="str">
        <f>LEFT('表紙ＭＤ１'!$K$2,1)&amp;"・"&amp;'ＭＩＸ２ MD　WD追加用'!H14</f>
        <v>　・</v>
      </c>
    </row>
    <row r="76" spans="1:8" ht="13.5">
      <c r="A76" t="str">
        <f>LEFT('表紙ＭＤ１'!$K$2,1)&amp;"・"&amp;'ＭＩＸ２ MD　WD追加用'!H15</f>
        <v>　・</v>
      </c>
      <c r="B76" s="2">
        <f>'ＭＩＸ２ MD　WD追加用'!C15</f>
        <v>0</v>
      </c>
      <c r="C76" t="str">
        <f>'ＭＩＸ２ MD　WD追加用'!F15&amp;" "&amp;A76</f>
        <v> 　・</v>
      </c>
      <c r="D76" t="str">
        <f>'ＭＩＸ２ MD　WD追加用'!F16&amp;" "&amp;H76</f>
        <v> 　・</v>
      </c>
      <c r="E76">
        <f>'ＭＩＸ２ MD　WD追加用'!E15</f>
        <v>0</v>
      </c>
      <c r="F76">
        <f>'ＭＩＸ２ MD　WD追加用'!E16</f>
        <v>0</v>
      </c>
      <c r="G76">
        <f>'ＭＩＸ２ MD　WD追加用'!D15</f>
        <v>0</v>
      </c>
      <c r="H76" t="str">
        <f>LEFT('表紙ＭＤ１'!$K$2,1)&amp;"・"&amp;'ＭＩＸ２ MD　WD追加用'!H16</f>
        <v>　・</v>
      </c>
    </row>
    <row r="77" spans="1:8" ht="13.5">
      <c r="A77" t="str">
        <f>LEFT('表紙ＭＤ１'!$K$2,1)&amp;"・"&amp;'ＭＩＸ２ MD　WD追加用'!H17</f>
        <v>　・</v>
      </c>
      <c r="B77" s="2">
        <f>'ＭＩＸ２ MD　WD追加用'!C17</f>
        <v>0</v>
      </c>
      <c r="C77" t="str">
        <f>'ＭＩＸ２ MD　WD追加用'!F17&amp;" "&amp;A77</f>
        <v> 　・</v>
      </c>
      <c r="D77" t="str">
        <f>'ＭＩＸ２ MD　WD追加用'!F18&amp;" "&amp;H77</f>
        <v> 　・</v>
      </c>
      <c r="E77">
        <f>'ＭＩＸ２ MD　WD追加用'!E17</f>
        <v>0</v>
      </c>
      <c r="F77">
        <f>'ＭＩＸ２ MD　WD追加用'!E18</f>
        <v>0</v>
      </c>
      <c r="G77">
        <f>'ＭＩＸ２ MD　WD追加用'!D17</f>
        <v>0</v>
      </c>
      <c r="H77" t="str">
        <f>LEFT('表紙ＭＤ１'!$K$2,1)&amp;"・"&amp;'ＭＩＸ２ MD　WD追加用'!H18</f>
        <v>　・</v>
      </c>
    </row>
    <row r="78" spans="1:8" ht="13.5">
      <c r="A78" t="str">
        <f>LEFT('表紙ＭＤ１'!$K$2,1)&amp;"・"&amp;'ＭＩＸ２ MD　WD追加用'!H19</f>
        <v>　・</v>
      </c>
      <c r="B78" s="2">
        <f>'ＭＩＸ２ MD　WD追加用'!C19</f>
        <v>0</v>
      </c>
      <c r="C78" t="str">
        <f>'ＭＩＸ２ MD　WD追加用'!F19&amp;" "&amp;A78</f>
        <v> 　・</v>
      </c>
      <c r="D78" t="str">
        <f>'ＭＩＸ２ MD　WD追加用'!F20&amp;" "&amp;H78</f>
        <v> 　・</v>
      </c>
      <c r="E78">
        <f>'ＭＩＸ２ MD　WD追加用'!E19</f>
        <v>0</v>
      </c>
      <c r="F78">
        <f>'ＭＩＸ２ MD　WD追加用'!E20</f>
        <v>0</v>
      </c>
      <c r="G78">
        <f>'ＭＩＸ２ MD　WD追加用'!D19</f>
        <v>0</v>
      </c>
      <c r="H78" t="str">
        <f>LEFT('表紙ＭＤ１'!$K$2,1)&amp;"・"&amp;'ＭＩＸ２ MD　WD追加用'!H20</f>
        <v>　・</v>
      </c>
    </row>
    <row r="79" spans="1:8" ht="13.5">
      <c r="A79" t="str">
        <f>LEFT('表紙ＭＤ１'!$K$2,1)&amp;"・"&amp;'ＭＩＸ２ MD　WD追加用'!H21</f>
        <v>　・</v>
      </c>
      <c r="B79" s="2">
        <f>'ＭＩＸ２ MD　WD追加用'!C21</f>
        <v>0</v>
      </c>
      <c r="C79" t="str">
        <f>'ＭＩＸ２ MD　WD追加用'!F21&amp;" "&amp;A79</f>
        <v> 　・</v>
      </c>
      <c r="D79" t="str">
        <f>'ＭＩＸ２ MD　WD追加用'!F22&amp;" "&amp;H79</f>
        <v> 　・</v>
      </c>
      <c r="E79">
        <f>'ＭＩＸ２ MD　WD追加用'!E21</f>
        <v>0</v>
      </c>
      <c r="F79">
        <f>'ＭＩＸ２ MD　WD追加用'!E22</f>
        <v>0</v>
      </c>
      <c r="G79">
        <f>'ＭＩＸ２ MD　WD追加用'!D21</f>
        <v>0</v>
      </c>
      <c r="H79" t="str">
        <f>LEFT('表紙ＭＤ１'!$K$2,1)&amp;"・"&amp;'ＭＩＸ２ MD　WD追加用'!H22</f>
        <v>　・</v>
      </c>
    </row>
    <row r="80" spans="1:8" ht="13.5">
      <c r="A80" t="str">
        <f>LEFT('表紙ＭＤ１'!$K$2,1)&amp;"・"&amp;'ＭＩＸ２ MD　WD追加用'!H23</f>
        <v>　・</v>
      </c>
      <c r="B80" s="2">
        <f>'ＭＩＸ２ MD　WD追加用'!C23</f>
        <v>0</v>
      </c>
      <c r="C80" t="str">
        <f>'ＭＩＸ２ MD　WD追加用'!F23&amp;" "&amp;A80</f>
        <v> 　・</v>
      </c>
      <c r="D80" t="str">
        <f>'ＭＩＸ２ MD　WD追加用'!F24&amp;" "&amp;H80</f>
        <v> 　・</v>
      </c>
      <c r="E80">
        <f>'ＭＩＸ２ MD　WD追加用'!E23</f>
        <v>0</v>
      </c>
      <c r="F80">
        <f>'ＭＩＸ２ MD　WD追加用'!E24</f>
        <v>0</v>
      </c>
      <c r="G80">
        <f>'ＭＩＸ２ MD　WD追加用'!D23</f>
        <v>0</v>
      </c>
      <c r="H80" t="str">
        <f>LEFT('表紙ＭＤ１'!$K$2,1)&amp;"・"&amp;'ＭＩＸ２ MD　WD追加用'!H24</f>
        <v>　・</v>
      </c>
    </row>
    <row r="81" spans="1:8" ht="13.5">
      <c r="A81" t="str">
        <f>LEFT('表紙ＭＤ１'!$K$2,1)&amp;"・"&amp;'ＭＩＸ２ MD　WD追加用'!H25</f>
        <v>　・</v>
      </c>
      <c r="B81" s="2">
        <f>'ＭＩＸ２ MD　WD追加用'!C25</f>
        <v>0</v>
      </c>
      <c r="C81" t="str">
        <f>'ＭＩＸ２ MD　WD追加用'!F25&amp;" "&amp;A81</f>
        <v> 　・</v>
      </c>
      <c r="D81" t="str">
        <f>'ＭＩＸ２ MD　WD追加用'!F26&amp;" "&amp;H81</f>
        <v> 　・</v>
      </c>
      <c r="E81">
        <f>'ＭＩＸ２ MD　WD追加用'!E25</f>
        <v>0</v>
      </c>
      <c r="F81">
        <f>'ＭＩＸ２ MD　WD追加用'!E26</f>
        <v>0</v>
      </c>
      <c r="G81">
        <f>'ＭＩＸ２ MD　WD追加用'!D25</f>
        <v>0</v>
      </c>
      <c r="H81" t="str">
        <f>LEFT('表紙ＭＤ１'!$K$2,1)&amp;"・"&amp;'ＭＩＸ２ MD　WD追加用'!H26</f>
        <v>　・</v>
      </c>
    </row>
    <row r="82" spans="1:8" ht="13.5">
      <c r="A82" t="str">
        <f>LEFT('表紙ＭＤ１'!$K$2,1)&amp;"・"&amp;'ＭＩＸ２ MD　WD追加用'!H27</f>
        <v>　・</v>
      </c>
      <c r="B82" s="2">
        <f>'ＭＩＸ２ MD　WD追加用'!C27</f>
        <v>0</v>
      </c>
      <c r="C82" t="str">
        <f>'ＭＩＸ２ MD　WD追加用'!F27&amp;" "&amp;A82</f>
        <v> 　・</v>
      </c>
      <c r="D82" t="str">
        <f>'ＭＩＸ２ MD　WD追加用'!F28&amp;" "&amp;H82</f>
        <v> 　・</v>
      </c>
      <c r="E82">
        <f>'ＭＩＸ２ MD　WD追加用'!E27</f>
        <v>0</v>
      </c>
      <c r="F82">
        <f>'ＭＩＸ２ MD　WD追加用'!E28</f>
        <v>0</v>
      </c>
      <c r="G82">
        <f>'ＭＩＸ２ MD　WD追加用'!D27</f>
        <v>0</v>
      </c>
      <c r="H82" t="str">
        <f>LEFT('表紙ＭＤ１'!$K$2,1)&amp;"・"&amp;'ＭＩＸ２ MD　WD追加用'!H28</f>
        <v>　・</v>
      </c>
    </row>
    <row r="83" spans="1:8" ht="13.5">
      <c r="A83" t="str">
        <f>LEFT('表紙ＭＤ１'!$K$2,1)&amp;"・"&amp;'ＭＩＸ２ MD　WD追加用'!H29</f>
        <v>　・</v>
      </c>
      <c r="B83" s="2">
        <f>'ＭＩＸ２ MD　WD追加用'!C29</f>
        <v>0</v>
      </c>
      <c r="C83" t="str">
        <f>'ＭＩＸ２ MD　WD追加用'!F29&amp;" "&amp;A83</f>
        <v> 　・</v>
      </c>
      <c r="D83" t="str">
        <f>'ＭＩＸ２ MD　WD追加用'!F30&amp;" "&amp;H83</f>
        <v> 　・</v>
      </c>
      <c r="E83">
        <f>'ＭＩＸ２ MD　WD追加用'!E29</f>
        <v>0</v>
      </c>
      <c r="F83">
        <f>'ＭＩＸ２ MD　WD追加用'!E30</f>
        <v>0</v>
      </c>
      <c r="G83">
        <f>'ＭＩＸ２ MD　WD追加用'!D29</f>
        <v>0</v>
      </c>
      <c r="H83" t="str">
        <f>LEFT('表紙ＭＤ１'!$K$2,1)&amp;"・"&amp;'ＭＩＸ２ MD　WD追加用'!H30</f>
        <v>　・</v>
      </c>
    </row>
    <row r="84" spans="1:8" ht="13.5">
      <c r="A84" t="str">
        <f>LEFT('表紙ＭＤ１'!$K$2,1)&amp;"・"&amp;'ＭＩＸ２ MD　WD追加用'!H31</f>
        <v>　・</v>
      </c>
      <c r="B84" s="2">
        <f>'ＭＩＸ２ MD　WD追加用'!C31</f>
        <v>0</v>
      </c>
      <c r="C84" t="str">
        <f>'ＭＩＸ２ MD　WD追加用'!F31&amp;" "&amp;A84</f>
        <v> 　・</v>
      </c>
      <c r="D84" t="str">
        <f>'ＭＩＸ２ MD　WD追加用'!F32&amp;" "&amp;H84</f>
        <v> 　・</v>
      </c>
      <c r="E84">
        <f>'ＭＩＸ２ MD　WD追加用'!E31</f>
        <v>0</v>
      </c>
      <c r="F84">
        <f>'ＭＩＸ２ MD　WD追加用'!E32</f>
        <v>0</v>
      </c>
      <c r="G84">
        <f>'ＭＩＸ２ MD　WD追加用'!D31</f>
        <v>0</v>
      </c>
      <c r="H84" t="str">
        <f>LEFT('表紙ＭＤ１'!$K$2,1)&amp;"・"&amp;'ＭＩＸ２ MD　WD追加用'!H32</f>
        <v>　・</v>
      </c>
    </row>
    <row r="85" spans="1:8" ht="13.5">
      <c r="A85" t="str">
        <f>LEFT('表紙ＭＤ１'!$K$2,1)&amp;"・"&amp;'ＭＩＸ２ MD　WD追加用'!H33</f>
        <v>　・</v>
      </c>
      <c r="B85" s="2">
        <f>'ＭＩＸ２ MD　WD追加用'!C33</f>
        <v>0</v>
      </c>
      <c r="C85" t="str">
        <f>'ＭＩＸ２ MD　WD追加用'!F33&amp;" "&amp;A85</f>
        <v> 　・</v>
      </c>
      <c r="D85" t="str">
        <f>'ＭＩＸ２ MD　WD追加用'!F34&amp;" "&amp;H85</f>
        <v> 　・</v>
      </c>
      <c r="E85">
        <f>'ＭＩＸ２ MD　WD追加用'!E33</f>
        <v>0</v>
      </c>
      <c r="F85">
        <f>'ＭＩＸ２ MD　WD追加用'!E34</f>
        <v>0</v>
      </c>
      <c r="G85">
        <f>'ＭＩＸ２ MD　WD追加用'!D33</f>
        <v>0</v>
      </c>
      <c r="H85" t="str">
        <f>LEFT('表紙ＭＤ１'!$K$2,1)&amp;"・"&amp;'ＭＩＸ２ MD　WD追加用'!H34</f>
        <v>　・</v>
      </c>
    </row>
    <row r="86" spans="1:8" ht="13.5">
      <c r="A86" t="str">
        <f>LEFT('表紙ＭＤ１'!$K$2,1)&amp;"・"&amp;'ＭＩＸ２ MD　WD追加用'!H35</f>
        <v>　・</v>
      </c>
      <c r="B86" s="2">
        <f>'ＭＩＸ２ MD　WD追加用'!C35</f>
        <v>0</v>
      </c>
      <c r="C86" t="str">
        <f>'ＭＩＸ２ MD　WD追加用'!F35&amp;" "&amp;A86</f>
        <v> 　・</v>
      </c>
      <c r="D86" t="str">
        <f>'ＭＩＸ２ MD　WD追加用'!F36&amp;" "&amp;H86</f>
        <v> 　・</v>
      </c>
      <c r="E86">
        <f>'ＭＩＸ２ MD　WD追加用'!E35</f>
        <v>0</v>
      </c>
      <c r="F86">
        <f>'ＭＩＸ２ MD　WD追加用'!E36</f>
        <v>0</v>
      </c>
      <c r="G86">
        <f>'ＭＩＸ２ MD　WD追加用'!D35</f>
        <v>0</v>
      </c>
      <c r="H86" t="str">
        <f>LEFT('表紙ＭＤ１'!$K$2,1)&amp;"・"&amp;'ＭＩＸ２ MD　WD追加用'!H36</f>
        <v>　・</v>
      </c>
    </row>
    <row r="87" spans="1:8" ht="13.5">
      <c r="A87" t="str">
        <f>LEFT('表紙ＭＤ１'!$K$2,1)&amp;"・"&amp;'ＭＩＸ２ MD　WD追加用'!H37</f>
        <v>　・</v>
      </c>
      <c r="B87" s="2">
        <f>'ＭＩＸ２ MD　WD追加用'!C37</f>
        <v>0</v>
      </c>
      <c r="C87" t="str">
        <f>'ＭＩＸ２ MD　WD追加用'!F37&amp;" "&amp;A87</f>
        <v> 　・</v>
      </c>
      <c r="D87" t="str">
        <f>'ＭＩＸ２ MD　WD追加用'!F38&amp;" "&amp;H87</f>
        <v> 　・</v>
      </c>
      <c r="E87">
        <f>'ＭＩＸ２ MD　WD追加用'!E37</f>
        <v>0</v>
      </c>
      <c r="F87">
        <f>'ＭＩＸ２ MD　WD追加用'!E38</f>
        <v>0</v>
      </c>
      <c r="G87">
        <f>'ＭＩＸ２ MD　WD追加用'!D37</f>
        <v>0</v>
      </c>
      <c r="H87" t="str">
        <f>LEFT('表紙ＭＤ１'!$K$2,1)&amp;"・"&amp;'ＭＩＸ２ MD　WD追加用'!H38</f>
        <v>　・</v>
      </c>
    </row>
    <row r="88" spans="1:8" ht="13.5">
      <c r="A88" t="str">
        <f>LEFT('表紙ＭＤ１'!$K$2,1)&amp;"・"&amp;'ＭＩＸ２ MD　WD追加用'!H39</f>
        <v>　・</v>
      </c>
      <c r="B88" s="2">
        <f>'ＭＩＸ２ MD　WD追加用'!C39</f>
        <v>0</v>
      </c>
      <c r="C88" t="str">
        <f>'ＭＩＸ２ MD　WD追加用'!F39&amp;" "&amp;A88</f>
        <v> 　・</v>
      </c>
      <c r="D88" t="str">
        <f>'ＭＩＸ２ MD　WD追加用'!F40&amp;" "&amp;H88</f>
        <v> 　・</v>
      </c>
      <c r="E88">
        <f>'ＭＩＸ２ MD　WD追加用'!E39</f>
        <v>0</v>
      </c>
      <c r="F88">
        <f>'ＭＩＸ２ MD　WD追加用'!E40</f>
        <v>0</v>
      </c>
      <c r="G88">
        <f>'ＭＩＸ２ MD　WD追加用'!D39</f>
        <v>0</v>
      </c>
      <c r="H88" t="str">
        <f>LEFT('表紙ＭＤ１'!$K$2,1)&amp;"・"&amp;'ＭＩＸ２ MD　WD追加用'!H40</f>
        <v>　・</v>
      </c>
    </row>
    <row r="89" spans="1:8" ht="13.5">
      <c r="A89" t="str">
        <f>LEFT('表紙ＭＤ１'!$K$2,1)&amp;"・"&amp;'ＭＩＸ２ MD　WD追加用'!H41</f>
        <v>　・</v>
      </c>
      <c r="B89" s="2">
        <f>'ＭＩＸ２ MD　WD追加用'!C41</f>
        <v>0</v>
      </c>
      <c r="C89" t="str">
        <f>'ＭＩＸ２ MD　WD追加用'!F41&amp;" "&amp;A89</f>
        <v> 　・</v>
      </c>
      <c r="D89" t="str">
        <f>'ＭＩＸ２ MD　WD追加用'!F42&amp;" "&amp;H89</f>
        <v> 　・</v>
      </c>
      <c r="E89">
        <f>'ＭＩＸ２ MD　WD追加用'!E41</f>
        <v>0</v>
      </c>
      <c r="F89">
        <f>'ＭＩＸ２ MD　WD追加用'!E42</f>
        <v>0</v>
      </c>
      <c r="G89">
        <f>'ＭＩＸ２ MD　WD追加用'!D41</f>
        <v>0</v>
      </c>
      <c r="H89" t="str">
        <f>LEFT('表紙ＭＤ１'!$K$2,1)&amp;"・"&amp;'ＭＩＸ２ MD　WD追加用'!H42</f>
        <v>　・</v>
      </c>
    </row>
    <row r="90" spans="1:8" ht="13.5">
      <c r="A90" t="str">
        <f>LEFT('表紙ＭＤ１'!$K$2,1)&amp;"・"&amp;'ＭＩＸ２ MD　WD追加用'!H43</f>
        <v>　・</v>
      </c>
      <c r="B90" s="2">
        <f>'ＭＩＸ２ MD　WD追加用'!C43</f>
        <v>0</v>
      </c>
      <c r="C90" t="str">
        <f>'ＭＩＸ２ MD　WD追加用'!F43&amp;" "&amp;A90</f>
        <v> 　・</v>
      </c>
      <c r="D90" t="str">
        <f>'ＭＩＸ２ MD　WD追加用'!F44&amp;" "&amp;H90</f>
        <v> 　・</v>
      </c>
      <c r="E90">
        <f>'ＭＩＸ２ MD　WD追加用'!E43</f>
        <v>0</v>
      </c>
      <c r="F90">
        <f>'ＭＩＸ２ MD　WD追加用'!E44</f>
        <v>0</v>
      </c>
      <c r="G90">
        <f>'ＭＩＸ２ MD　WD追加用'!D43</f>
        <v>0</v>
      </c>
      <c r="H90" t="str">
        <f>LEFT('表紙ＭＤ１'!$K$2,1)&amp;"・"&amp;'ＭＩＸ２ MD　WD追加用'!H44</f>
        <v>　・</v>
      </c>
    </row>
    <row r="91" spans="1:8" ht="13.5">
      <c r="A91" t="str">
        <f>LEFT('表紙ＭＤ１'!$K$2,1)&amp;"・"&amp;'ＭＩＸ２ MD　WD追加用'!H45</f>
        <v>　・</v>
      </c>
      <c r="B91" s="2">
        <f>'ＭＩＸ２ MD　WD追加用'!C45</f>
        <v>0</v>
      </c>
      <c r="C91" t="str">
        <f>'ＭＩＸ２ MD　WD追加用'!F45&amp;" "&amp;A91</f>
        <v> 　・</v>
      </c>
      <c r="D91" t="str">
        <f>'ＭＩＸ２ MD　WD追加用'!F46&amp;" "&amp;H91</f>
        <v> 　・</v>
      </c>
      <c r="E91">
        <f>'ＭＩＸ２ MD　WD追加用'!E45</f>
        <v>0</v>
      </c>
      <c r="F91">
        <f>'ＭＩＸ２ MD　WD追加用'!E46</f>
        <v>0</v>
      </c>
      <c r="G91">
        <f>'ＭＩＸ２ MD　WD追加用'!D45</f>
        <v>0</v>
      </c>
      <c r="H91" t="str">
        <f>LEFT('表紙ＭＤ１'!$K$2,1)&amp;"・"&amp;'ＭＩＸ２ MD　WD追加用'!H46</f>
        <v>　・</v>
      </c>
    </row>
    <row r="92" spans="1:8" ht="13.5">
      <c r="A92" t="str">
        <f>LEFT('表紙ＭＤ１'!$K$2,1)&amp;"・"&amp;'ＭＩＸ２ MD　WD追加用'!H47</f>
        <v>　・</v>
      </c>
      <c r="B92" s="2">
        <f>'ＭＩＸ２ MD　WD追加用'!C47</f>
        <v>0</v>
      </c>
      <c r="C92" t="str">
        <f>'ＭＩＸ２ MD　WD追加用'!F47&amp;" "&amp;A92</f>
        <v> 　・</v>
      </c>
      <c r="D92" t="str">
        <f>'ＭＩＸ２ MD　WD追加用'!F48&amp;" "&amp;H92</f>
        <v> 　・</v>
      </c>
      <c r="E92">
        <f>'ＭＩＸ２ MD　WD追加用'!E47</f>
        <v>0</v>
      </c>
      <c r="F92">
        <f>'ＭＩＸ２ MD　WD追加用'!E48</f>
        <v>0</v>
      </c>
      <c r="G92">
        <f>'ＭＩＸ２ MD　WD追加用'!D47</f>
        <v>0</v>
      </c>
      <c r="H92" t="str">
        <f>LEFT('表紙ＭＤ１'!$K$2,1)&amp;"・"&amp;'ＭＩＸ２ MD　WD追加用'!H48</f>
        <v>　・</v>
      </c>
    </row>
    <row r="93" spans="1:8" ht="13.5">
      <c r="A93" t="str">
        <f>LEFT('表紙ＭＤ１'!$K$2,1)&amp;"・"&amp;'ＭＩＸ２ MD　WD追加用'!H49</f>
        <v>　・</v>
      </c>
      <c r="B93" s="2">
        <f>'ＭＩＸ２ MD　WD追加用'!C49</f>
        <v>0</v>
      </c>
      <c r="C93" t="str">
        <f>'ＭＩＸ２ MD　WD追加用'!F49&amp;" "&amp;A93</f>
        <v> 　・</v>
      </c>
      <c r="D93" t="str">
        <f>'ＭＩＸ２ MD　WD追加用'!F50&amp;" "&amp;H93</f>
        <v> 　・</v>
      </c>
      <c r="E93">
        <f>'ＭＩＸ２ MD　WD追加用'!E49</f>
        <v>0</v>
      </c>
      <c r="F93">
        <f>'ＭＩＸ２ MD　WD追加用'!E50</f>
        <v>0</v>
      </c>
      <c r="G93">
        <f>'ＭＩＸ２ MD　WD追加用'!D49</f>
        <v>0</v>
      </c>
      <c r="H93" t="str">
        <f>LEFT('表紙ＭＤ１'!$K$2,1)&amp;"・"&amp;'ＭＩＸ２ MD　WD追加用'!H50</f>
        <v>　・</v>
      </c>
    </row>
    <row r="94" spans="1:8" ht="13.5">
      <c r="A94" t="str">
        <f>LEFT('表紙ＭＤ１'!$K$2,1)&amp;"・"&amp;'ＭＩＸ２ MD　WD追加用'!H51</f>
        <v>　・</v>
      </c>
      <c r="B94" s="2">
        <f>'ＭＩＸ２ MD　WD追加用'!C51</f>
        <v>0</v>
      </c>
      <c r="C94" t="str">
        <f>'ＭＩＸ２ MD　WD追加用'!F51&amp;" "&amp;A94</f>
        <v> 　・</v>
      </c>
      <c r="D94" t="str">
        <f>'ＭＩＸ２ MD　WD追加用'!F52&amp;" "&amp;H94</f>
        <v> 　・</v>
      </c>
      <c r="E94">
        <f>'ＭＩＸ２ MD　WD追加用'!E51</f>
        <v>0</v>
      </c>
      <c r="F94">
        <f>'ＭＩＸ２ MD　WD追加用'!E52</f>
        <v>0</v>
      </c>
      <c r="G94">
        <f>'ＭＩＸ２ MD　WD追加用'!D51</f>
        <v>0</v>
      </c>
      <c r="H94" t="str">
        <f>LEFT('表紙ＭＤ１'!$K$2,1)&amp;"・"&amp;'ＭＩＸ２ MD　WD追加用'!H52</f>
        <v>　・</v>
      </c>
    </row>
    <row r="95" spans="1:8" ht="13.5">
      <c r="A95" t="str">
        <f>LEFT('表紙ＭＤ１'!$K$2,1)&amp;"・"&amp;'ＭＩＸ２ MD　WD追加用'!H53</f>
        <v>　・</v>
      </c>
      <c r="B95" s="2">
        <f>'ＭＩＸ２ MD　WD追加用'!C53</f>
        <v>0</v>
      </c>
      <c r="C95" t="str">
        <f>'ＭＩＸ２ MD　WD追加用'!F53&amp;" "&amp;A95</f>
        <v> 　・</v>
      </c>
      <c r="D95" t="str">
        <f>'ＭＩＸ２ MD　WD追加用'!F54&amp;" "&amp;H95</f>
        <v> 　・</v>
      </c>
      <c r="E95">
        <f>'ＭＩＸ２ MD　WD追加用'!E53</f>
        <v>0</v>
      </c>
      <c r="F95">
        <f>'ＭＩＸ２ MD　WD追加用'!E54</f>
        <v>0</v>
      </c>
      <c r="G95">
        <f>'ＭＩＸ２ MD　WD追加用'!D53</f>
        <v>0</v>
      </c>
      <c r="H95" t="str">
        <f>LEFT('表紙ＭＤ１'!$K$2,1)&amp;"・"&amp;'ＭＩＸ２ MD　WD追加用'!H54</f>
        <v>　・</v>
      </c>
    </row>
    <row r="96" spans="1:8" ht="13.5">
      <c r="A96" t="str">
        <f>LEFT('表紙ＭＤ１'!$K$2,1)&amp;"・"&amp;'ＭＩＸ２ MD　WD追加用'!H55</f>
        <v>　・</v>
      </c>
      <c r="B96" s="2">
        <f>'ＭＩＸ２ MD　WD追加用'!C55</f>
        <v>0</v>
      </c>
      <c r="C96" t="str">
        <f>'ＭＩＸ２ MD　WD追加用'!F55&amp;" "&amp;A96</f>
        <v> 　・</v>
      </c>
      <c r="D96" t="str">
        <f>'ＭＩＸ２ MD　WD追加用'!F56&amp;" "&amp;H96</f>
        <v> 　・</v>
      </c>
      <c r="E96">
        <f>'ＭＩＸ２ MD　WD追加用'!E55</f>
        <v>0</v>
      </c>
      <c r="F96">
        <f>'ＭＩＸ２ MD　WD追加用'!E56</f>
        <v>0</v>
      </c>
      <c r="G96">
        <f>'ＭＩＸ２ MD　WD追加用'!D55</f>
        <v>0</v>
      </c>
      <c r="H96" t="str">
        <f>LEFT('表紙ＭＤ１'!$K$2,1)&amp;"・"&amp;'ＭＩＸ２ MD　WD追加用'!H56</f>
        <v>　・</v>
      </c>
    </row>
    <row r="97" spans="1:7" ht="13.5">
      <c r="A97" t="str">
        <f>LEFT('表紙ＭＤ１'!$K$2,1)&amp;"・"&amp;ＭＳ１!H7</f>
        <v>　・</v>
      </c>
      <c r="B97" s="2">
        <f>ＭＳ１!C7</f>
        <v>0</v>
      </c>
      <c r="C97" t="str">
        <f>ＭＳ１!F7&amp;" "&amp;A97</f>
        <v> 　・</v>
      </c>
      <c r="E97">
        <f>ＭＳ１!E7</f>
        <v>0</v>
      </c>
      <c r="G97">
        <f>ＭＳ１!D7</f>
        <v>0</v>
      </c>
    </row>
    <row r="98" spans="1:7" ht="13.5">
      <c r="A98" t="str">
        <f>LEFT('表紙ＭＤ１'!$K$2,1)&amp;"・"&amp;ＭＳ１!H8</f>
        <v>　・</v>
      </c>
      <c r="B98" s="2">
        <f>ＭＳ１!C8</f>
        <v>0</v>
      </c>
      <c r="C98" t="str">
        <f>ＭＳ１!F8&amp;" "&amp;A98</f>
        <v> 　・</v>
      </c>
      <c r="E98">
        <f>ＭＳ１!E8</f>
        <v>0</v>
      </c>
      <c r="G98">
        <f>ＭＳ１!D8</f>
        <v>0</v>
      </c>
    </row>
    <row r="99" spans="1:7" ht="13.5">
      <c r="A99" t="str">
        <f>LEFT('表紙ＭＤ１'!$K$2,1)&amp;"・"&amp;ＭＳ１!H9</f>
        <v>　・</v>
      </c>
      <c r="B99" s="2">
        <f>ＭＳ１!C9</f>
        <v>0</v>
      </c>
      <c r="C99" t="str">
        <f>ＭＳ１!F9&amp;" "&amp;A99</f>
        <v> 　・</v>
      </c>
      <c r="E99">
        <f>ＭＳ１!E9</f>
        <v>0</v>
      </c>
      <c r="G99">
        <f>ＭＳ１!D9</f>
        <v>0</v>
      </c>
    </row>
    <row r="100" spans="1:7" ht="13.5">
      <c r="A100" t="str">
        <f>LEFT('表紙ＭＤ１'!$K$2,1)&amp;"・"&amp;ＭＳ１!H10</f>
        <v>　・</v>
      </c>
      <c r="B100" s="2">
        <f>ＭＳ１!C10</f>
        <v>0</v>
      </c>
      <c r="C100" t="str">
        <f>ＭＳ１!F10&amp;" "&amp;A100</f>
        <v> 　・</v>
      </c>
      <c r="E100">
        <f>ＭＳ１!E10</f>
        <v>0</v>
      </c>
      <c r="G100">
        <f>ＭＳ１!D10</f>
        <v>0</v>
      </c>
    </row>
    <row r="101" spans="1:7" ht="13.5">
      <c r="A101" t="str">
        <f>LEFT('表紙ＭＤ１'!$K$2,1)&amp;"・"&amp;ＭＳ１!H11</f>
        <v>　・</v>
      </c>
      <c r="B101" s="2">
        <f>ＭＳ１!C11</f>
        <v>0</v>
      </c>
      <c r="C101" t="str">
        <f>ＭＳ１!F11&amp;" "&amp;A101</f>
        <v> 　・</v>
      </c>
      <c r="E101">
        <f>ＭＳ１!E11</f>
        <v>0</v>
      </c>
      <c r="G101">
        <f>ＭＳ１!D11</f>
        <v>0</v>
      </c>
    </row>
    <row r="102" spans="1:7" ht="13.5">
      <c r="A102" t="str">
        <f>LEFT('表紙ＭＤ１'!$K$2,1)&amp;"・"&amp;ＭＳ１!H12</f>
        <v>　・</v>
      </c>
      <c r="B102" s="2">
        <f>ＭＳ１!C12</f>
        <v>0</v>
      </c>
      <c r="C102" t="str">
        <f>ＭＳ１!F12&amp;" "&amp;A102</f>
        <v> 　・</v>
      </c>
      <c r="E102">
        <f>ＭＳ１!E12</f>
        <v>0</v>
      </c>
      <c r="G102">
        <f>ＭＳ１!D12</f>
        <v>0</v>
      </c>
    </row>
    <row r="103" spans="1:7" ht="13.5">
      <c r="A103" t="str">
        <f>LEFT('表紙ＭＤ１'!$K$2,1)&amp;"・"&amp;ＭＳ１!H13</f>
        <v>　・</v>
      </c>
      <c r="B103" s="2">
        <f>ＭＳ１!C13</f>
        <v>0</v>
      </c>
      <c r="C103" t="str">
        <f>ＭＳ１!F13&amp;" "&amp;A103</f>
        <v> 　・</v>
      </c>
      <c r="E103">
        <f>ＭＳ１!E13</f>
        <v>0</v>
      </c>
      <c r="G103">
        <f>ＭＳ１!D13</f>
        <v>0</v>
      </c>
    </row>
    <row r="104" spans="1:7" ht="13.5">
      <c r="A104" t="str">
        <f>LEFT('表紙ＭＤ１'!$K$2,1)&amp;"・"&amp;ＭＳ１!H14</f>
        <v>　・</v>
      </c>
      <c r="B104" s="2">
        <f>ＭＳ１!C14</f>
        <v>0</v>
      </c>
      <c r="C104" t="str">
        <f>ＭＳ１!F14&amp;" "&amp;A104</f>
        <v> 　・</v>
      </c>
      <c r="E104">
        <f>ＭＳ１!E14</f>
        <v>0</v>
      </c>
      <c r="G104">
        <f>ＭＳ１!D14</f>
        <v>0</v>
      </c>
    </row>
    <row r="105" spans="1:7" ht="13.5">
      <c r="A105" t="str">
        <f>LEFT('表紙ＭＤ１'!$K$2,1)&amp;"・"&amp;ＭＳ１!H15</f>
        <v>　・</v>
      </c>
      <c r="B105" s="2">
        <f>ＭＳ１!C15</f>
        <v>0</v>
      </c>
      <c r="C105" t="str">
        <f>ＭＳ１!F15&amp;" "&amp;A105</f>
        <v> 　・</v>
      </c>
      <c r="E105">
        <f>ＭＳ１!E15</f>
        <v>0</v>
      </c>
      <c r="G105">
        <f>ＭＳ１!D15</f>
        <v>0</v>
      </c>
    </row>
    <row r="106" spans="1:7" ht="13.5">
      <c r="A106" t="str">
        <f>LEFT('表紙ＭＤ１'!$K$2,1)&amp;"・"&amp;ＭＳ１!H16</f>
        <v>　・</v>
      </c>
      <c r="B106" s="2">
        <f>ＭＳ１!C16</f>
        <v>0</v>
      </c>
      <c r="C106" t="str">
        <f>ＭＳ１!F16&amp;" "&amp;A106</f>
        <v> 　・</v>
      </c>
      <c r="E106">
        <f>ＭＳ１!E16</f>
        <v>0</v>
      </c>
      <c r="G106">
        <f>ＭＳ１!D16</f>
        <v>0</v>
      </c>
    </row>
    <row r="107" spans="1:7" ht="13.5">
      <c r="A107" t="str">
        <f>LEFT('表紙ＭＤ１'!$K$2,1)&amp;"・"&amp;ＭＳ１!H17</f>
        <v>　・</v>
      </c>
      <c r="B107" s="2">
        <f>ＭＳ１!C17</f>
        <v>0</v>
      </c>
      <c r="C107" t="str">
        <f>ＭＳ１!F17&amp;" "&amp;A107</f>
        <v> 　・</v>
      </c>
      <c r="E107">
        <f>ＭＳ１!E17</f>
        <v>0</v>
      </c>
      <c r="G107">
        <f>ＭＳ１!D17</f>
        <v>0</v>
      </c>
    </row>
    <row r="108" spans="1:7" ht="13.5">
      <c r="A108" t="str">
        <f>LEFT('表紙ＭＤ１'!$K$2,1)&amp;"・"&amp;ＭＳ１!H18</f>
        <v>　・</v>
      </c>
      <c r="B108" s="2">
        <f>ＭＳ１!C18</f>
        <v>0</v>
      </c>
      <c r="C108" t="str">
        <f>ＭＳ１!F18&amp;" "&amp;A108</f>
        <v> 　・</v>
      </c>
      <c r="E108">
        <f>ＭＳ１!E18</f>
        <v>0</v>
      </c>
      <c r="G108">
        <f>ＭＳ１!D18</f>
        <v>0</v>
      </c>
    </row>
    <row r="109" spans="1:7" ht="13.5">
      <c r="A109" t="str">
        <f>LEFT('表紙ＭＤ１'!$K$2,1)&amp;"・"&amp;ＭＳ１!H19</f>
        <v>　・</v>
      </c>
      <c r="B109" s="2">
        <f>ＭＳ１!C19</f>
        <v>0</v>
      </c>
      <c r="C109" t="str">
        <f>ＭＳ１!F19&amp;" "&amp;A109</f>
        <v> 　・</v>
      </c>
      <c r="E109">
        <f>ＭＳ１!E19</f>
        <v>0</v>
      </c>
      <c r="G109">
        <f>ＭＳ１!D19</f>
        <v>0</v>
      </c>
    </row>
    <row r="110" spans="1:7" ht="13.5">
      <c r="A110" t="str">
        <f>LEFT('表紙ＭＤ１'!$K$2,1)&amp;"・"&amp;ＭＳ１!H20</f>
        <v>　・</v>
      </c>
      <c r="B110" s="2">
        <f>ＭＳ１!C20</f>
        <v>0</v>
      </c>
      <c r="C110" t="str">
        <f>ＭＳ１!F20&amp;" "&amp;A110</f>
        <v> 　・</v>
      </c>
      <c r="E110">
        <f>ＭＳ１!E20</f>
        <v>0</v>
      </c>
      <c r="G110">
        <f>ＭＳ１!D20</f>
        <v>0</v>
      </c>
    </row>
    <row r="111" spans="1:7" ht="13.5">
      <c r="A111" t="str">
        <f>LEFT('表紙ＭＤ１'!$K$2,1)&amp;"・"&amp;ＭＳ１!H21</f>
        <v>　・</v>
      </c>
      <c r="B111" s="2">
        <f>ＭＳ１!C21</f>
        <v>0</v>
      </c>
      <c r="C111" t="str">
        <f>ＭＳ１!F21&amp;" "&amp;A111</f>
        <v> 　・</v>
      </c>
      <c r="E111">
        <f>ＭＳ１!E21</f>
        <v>0</v>
      </c>
      <c r="G111">
        <f>ＭＳ１!D21</f>
        <v>0</v>
      </c>
    </row>
    <row r="112" spans="1:7" ht="13.5">
      <c r="A112" t="str">
        <f>LEFT('表紙ＭＤ１'!$K$2,1)&amp;"・"&amp;ＭＳ１!H22</f>
        <v>　・</v>
      </c>
      <c r="B112" s="2">
        <f>ＭＳ１!C22</f>
        <v>0</v>
      </c>
      <c r="C112" t="str">
        <f>ＭＳ１!F22&amp;" "&amp;A112</f>
        <v> 　・</v>
      </c>
      <c r="E112">
        <f>ＭＳ１!E22</f>
        <v>0</v>
      </c>
      <c r="G112">
        <f>ＭＳ１!D22</f>
        <v>0</v>
      </c>
    </row>
    <row r="113" spans="1:7" ht="13.5">
      <c r="A113" t="str">
        <f>LEFT('表紙ＭＤ１'!$K$2,1)&amp;"・"&amp;ＭＳ１!H23</f>
        <v>　・</v>
      </c>
      <c r="B113" s="2">
        <f>ＭＳ１!C23</f>
        <v>0</v>
      </c>
      <c r="C113" t="str">
        <f>ＭＳ１!F23&amp;" "&amp;A113</f>
        <v> 　・</v>
      </c>
      <c r="E113">
        <f>ＭＳ１!E23</f>
        <v>0</v>
      </c>
      <c r="G113">
        <f>ＭＳ１!D23</f>
        <v>0</v>
      </c>
    </row>
    <row r="114" spans="1:7" ht="13.5">
      <c r="A114" t="str">
        <f>LEFT('表紙ＭＤ１'!$K$2,1)&amp;"・"&amp;ＭＳ１!H24</f>
        <v>　・</v>
      </c>
      <c r="B114" s="2">
        <f>ＭＳ１!C24</f>
        <v>0</v>
      </c>
      <c r="C114" t="str">
        <f>ＭＳ１!F24&amp;" "&amp;A114</f>
        <v> 　・</v>
      </c>
      <c r="E114">
        <f>ＭＳ１!E24</f>
        <v>0</v>
      </c>
      <c r="G114">
        <f>ＭＳ１!D24</f>
        <v>0</v>
      </c>
    </row>
    <row r="115" spans="1:7" ht="13.5">
      <c r="A115" t="str">
        <f>LEFT('表紙ＭＤ１'!$K$2,1)&amp;"・"&amp;ＭＳ１!H25</f>
        <v>　・</v>
      </c>
      <c r="B115" s="2">
        <f>ＭＳ１!C25</f>
        <v>0</v>
      </c>
      <c r="C115" t="str">
        <f>ＭＳ１!F25&amp;" "&amp;A115</f>
        <v> 　・</v>
      </c>
      <c r="E115">
        <f>ＭＳ１!E25</f>
        <v>0</v>
      </c>
      <c r="G115">
        <f>ＭＳ１!D25</f>
        <v>0</v>
      </c>
    </row>
    <row r="116" spans="1:7" ht="13.5">
      <c r="A116" t="str">
        <f>LEFT('表紙ＭＤ１'!$K$2,1)&amp;"・"&amp;ＭＳ１!H26</f>
        <v>　・</v>
      </c>
      <c r="B116" s="2">
        <f>ＭＳ１!C26</f>
        <v>0</v>
      </c>
      <c r="C116" t="str">
        <f>ＭＳ１!F26&amp;" "&amp;A116</f>
        <v> 　・</v>
      </c>
      <c r="E116">
        <f>ＭＳ１!E26</f>
        <v>0</v>
      </c>
      <c r="G116">
        <f>ＭＳ１!D26</f>
        <v>0</v>
      </c>
    </row>
    <row r="117" spans="1:7" ht="13.5">
      <c r="A117" t="str">
        <f>LEFT('表紙ＭＤ１'!$K$2,1)&amp;"・"&amp;ＭＳ１!H27</f>
        <v>　・</v>
      </c>
      <c r="B117" s="2">
        <f>ＭＳ１!C27</f>
        <v>0</v>
      </c>
      <c r="C117" t="str">
        <f>ＭＳ１!F27&amp;" "&amp;A117</f>
        <v> 　・</v>
      </c>
      <c r="E117">
        <f>ＭＳ１!E27</f>
        <v>0</v>
      </c>
      <c r="G117">
        <f>ＭＳ１!D27</f>
        <v>0</v>
      </c>
    </row>
    <row r="118" spans="1:7" ht="13.5">
      <c r="A118" t="str">
        <f>LEFT('表紙ＭＤ１'!$K$2,1)&amp;"・"&amp;ＭＳ１!H28</f>
        <v>　・</v>
      </c>
      <c r="B118" s="2">
        <f>ＭＳ１!C28</f>
        <v>0</v>
      </c>
      <c r="C118" t="str">
        <f>ＭＳ１!F28&amp;" "&amp;A118</f>
        <v> 　・</v>
      </c>
      <c r="E118">
        <f>ＭＳ１!E28</f>
        <v>0</v>
      </c>
      <c r="G118">
        <f>ＭＳ１!D28</f>
        <v>0</v>
      </c>
    </row>
    <row r="119" spans="1:7" ht="13.5">
      <c r="A119" t="str">
        <f>LEFT('表紙ＭＤ１'!$K$2,1)&amp;"・"&amp;ＭＳ１!H29</f>
        <v>　・</v>
      </c>
      <c r="B119" s="2">
        <f>ＭＳ１!C29</f>
        <v>0</v>
      </c>
      <c r="C119" t="str">
        <f>ＭＳ１!F29&amp;" "&amp;A119</f>
        <v> 　・</v>
      </c>
      <c r="E119">
        <f>ＭＳ１!E29</f>
        <v>0</v>
      </c>
      <c r="G119">
        <f>ＭＳ１!D29</f>
        <v>0</v>
      </c>
    </row>
    <row r="120" spans="1:7" ht="13.5">
      <c r="A120" t="str">
        <f>LEFT('表紙ＭＤ１'!$K$2,1)&amp;"・"&amp;ＭＳ１!H30</f>
        <v>　・</v>
      </c>
      <c r="B120" s="2">
        <f>ＭＳ１!C30</f>
        <v>0</v>
      </c>
      <c r="C120" t="str">
        <f>ＭＳ１!F30&amp;" "&amp;A120</f>
        <v> 　・</v>
      </c>
      <c r="E120">
        <f>ＭＳ１!E30</f>
        <v>0</v>
      </c>
      <c r="G120">
        <f>ＭＳ１!D30</f>
        <v>0</v>
      </c>
    </row>
    <row r="121" spans="1:7" ht="13.5">
      <c r="A121" t="str">
        <f>LEFT('表紙ＭＤ１'!$K$2,1)&amp;"・"&amp;ＭＳ１!H31</f>
        <v>　・</v>
      </c>
      <c r="B121" s="2">
        <f>ＭＳ１!C31</f>
        <v>0</v>
      </c>
      <c r="C121" t="str">
        <f>ＭＳ１!F31&amp;" "&amp;A121</f>
        <v> 　・</v>
      </c>
      <c r="E121">
        <f>ＭＳ１!E31</f>
        <v>0</v>
      </c>
      <c r="G121">
        <f>ＭＳ１!D31</f>
        <v>0</v>
      </c>
    </row>
    <row r="122" spans="1:7" ht="13.5">
      <c r="A122" t="str">
        <f>LEFT('表紙ＭＤ１'!$K$2,1)&amp;"・"&amp;ＷＳ１!H7</f>
        <v>　・</v>
      </c>
      <c r="B122" s="2">
        <f>ＷＳ１!C7</f>
        <v>0</v>
      </c>
      <c r="C122" t="str">
        <f>ＷＳ１!F7&amp;" "&amp;A122</f>
        <v> 　・</v>
      </c>
      <c r="E122">
        <f>ＷＳ１!E7</f>
        <v>0</v>
      </c>
      <c r="G122">
        <f>ＷＳ１!D7</f>
        <v>0</v>
      </c>
    </row>
    <row r="123" spans="1:7" ht="13.5">
      <c r="A123" t="str">
        <f>LEFT('表紙ＭＤ１'!$K$2,1)&amp;"・"&amp;ＷＳ１!H8</f>
        <v>　・</v>
      </c>
      <c r="B123" s="2">
        <f>ＷＳ１!C8</f>
        <v>0</v>
      </c>
      <c r="C123" t="str">
        <f>ＷＳ１!F8&amp;" "&amp;A123</f>
        <v> 　・</v>
      </c>
      <c r="E123">
        <f>ＷＳ１!E8</f>
        <v>0</v>
      </c>
      <c r="G123">
        <f>ＷＳ１!D8</f>
        <v>0</v>
      </c>
    </row>
    <row r="124" spans="1:7" ht="13.5">
      <c r="A124" t="str">
        <f>LEFT('表紙ＭＤ１'!$K$2,1)&amp;"・"&amp;ＷＳ１!H9</f>
        <v>　・</v>
      </c>
      <c r="B124" s="2">
        <f>ＷＳ１!C9</f>
        <v>0</v>
      </c>
      <c r="C124" t="str">
        <f>ＷＳ１!F9&amp;" "&amp;A124</f>
        <v> 　・</v>
      </c>
      <c r="E124">
        <f>ＷＳ１!E9</f>
        <v>0</v>
      </c>
      <c r="G124">
        <f>ＷＳ１!D9</f>
        <v>0</v>
      </c>
    </row>
    <row r="125" spans="1:7" ht="13.5">
      <c r="A125" t="str">
        <f>LEFT('表紙ＭＤ１'!$K$2,1)&amp;"・"&amp;ＷＳ１!H10</f>
        <v>　・</v>
      </c>
      <c r="B125" s="2">
        <f>ＷＳ１!C10</f>
        <v>0</v>
      </c>
      <c r="C125" t="str">
        <f>ＷＳ１!F10&amp;" "&amp;A125</f>
        <v> 　・</v>
      </c>
      <c r="E125">
        <f>ＷＳ１!E10</f>
        <v>0</v>
      </c>
      <c r="G125">
        <f>ＷＳ１!D10</f>
        <v>0</v>
      </c>
    </row>
    <row r="126" spans="1:7" ht="13.5">
      <c r="A126" t="str">
        <f>LEFT('表紙ＭＤ１'!$K$2,1)&amp;"・"&amp;ＷＳ１!H11</f>
        <v>　・</v>
      </c>
      <c r="B126" s="2">
        <f>ＷＳ１!C11</f>
        <v>0</v>
      </c>
      <c r="C126" t="str">
        <f>ＷＳ１!F11&amp;" "&amp;A126</f>
        <v> 　・</v>
      </c>
      <c r="E126">
        <f>ＷＳ１!E11</f>
        <v>0</v>
      </c>
      <c r="G126">
        <f>ＷＳ１!D11</f>
        <v>0</v>
      </c>
    </row>
    <row r="127" spans="1:7" ht="13.5">
      <c r="A127" t="str">
        <f>LEFT('表紙ＭＤ１'!$K$2,1)&amp;"・"&amp;ＷＳ１!H12</f>
        <v>　・</v>
      </c>
      <c r="B127" s="2">
        <f>ＷＳ１!C12</f>
        <v>0</v>
      </c>
      <c r="C127" t="str">
        <f>ＷＳ１!F12&amp;" "&amp;A127</f>
        <v> 　・</v>
      </c>
      <c r="E127">
        <f>ＷＳ１!E12</f>
        <v>0</v>
      </c>
      <c r="G127">
        <f>ＷＳ１!D12</f>
        <v>0</v>
      </c>
    </row>
    <row r="128" spans="1:7" ht="13.5">
      <c r="A128" t="str">
        <f>LEFT('表紙ＭＤ１'!$K$2,1)&amp;"・"&amp;ＷＳ１!H13</f>
        <v>　・</v>
      </c>
      <c r="B128" s="2">
        <f>ＷＳ１!C13</f>
        <v>0</v>
      </c>
      <c r="C128" t="str">
        <f>ＷＳ１!F13&amp;" "&amp;A128</f>
        <v> 　・</v>
      </c>
      <c r="E128">
        <f>ＷＳ１!E13</f>
        <v>0</v>
      </c>
      <c r="G128">
        <f>ＷＳ１!D13</f>
        <v>0</v>
      </c>
    </row>
    <row r="129" spans="1:7" ht="13.5">
      <c r="A129" t="str">
        <f>LEFT('表紙ＭＤ１'!$K$2,1)&amp;"・"&amp;ＷＳ１!H14</f>
        <v>　・</v>
      </c>
      <c r="B129" s="2">
        <f>ＷＳ１!C14</f>
        <v>0</v>
      </c>
      <c r="C129" t="str">
        <f>ＷＳ１!F14&amp;" "&amp;A129</f>
        <v> 　・</v>
      </c>
      <c r="E129">
        <f>ＷＳ１!E14</f>
        <v>0</v>
      </c>
      <c r="G129">
        <f>ＷＳ１!D14</f>
        <v>0</v>
      </c>
    </row>
    <row r="130" spans="1:7" ht="13.5">
      <c r="A130" t="str">
        <f>LEFT('表紙ＭＤ１'!$K$2,1)&amp;"・"&amp;ＷＳ１!H15</f>
        <v>　・</v>
      </c>
      <c r="B130" s="2">
        <f>ＷＳ１!C15</f>
        <v>0</v>
      </c>
      <c r="C130" t="str">
        <f>ＷＳ１!F15&amp;" "&amp;A130</f>
        <v> 　・</v>
      </c>
      <c r="E130">
        <f>ＷＳ１!E15</f>
        <v>0</v>
      </c>
      <c r="G130">
        <f>ＷＳ１!D15</f>
        <v>0</v>
      </c>
    </row>
    <row r="131" spans="1:7" ht="13.5">
      <c r="A131" t="str">
        <f>LEFT('表紙ＭＤ１'!$K$2,1)&amp;"・"&amp;ＷＳ１!H16</f>
        <v>　・</v>
      </c>
      <c r="B131" s="2">
        <f>ＷＳ１!C16</f>
        <v>0</v>
      </c>
      <c r="C131" t="str">
        <f>ＷＳ１!F16&amp;" "&amp;A131</f>
        <v> 　・</v>
      </c>
      <c r="E131">
        <f>ＷＳ１!E16</f>
        <v>0</v>
      </c>
      <c r="G131">
        <f>ＷＳ１!D16</f>
        <v>0</v>
      </c>
    </row>
    <row r="132" spans="1:7" ht="13.5">
      <c r="A132" t="str">
        <f>LEFT('表紙ＭＤ１'!$K$2,1)&amp;"・"&amp;ＷＳ１!H17</f>
        <v>　・</v>
      </c>
      <c r="B132" s="2">
        <f>ＷＳ１!C17</f>
        <v>0</v>
      </c>
      <c r="C132" t="str">
        <f>ＷＳ１!F17&amp;" "&amp;A132</f>
        <v> 　・</v>
      </c>
      <c r="E132">
        <f>ＷＳ１!E17</f>
        <v>0</v>
      </c>
      <c r="G132">
        <f>ＷＳ１!D17</f>
        <v>0</v>
      </c>
    </row>
    <row r="133" spans="1:7" ht="13.5">
      <c r="A133" t="str">
        <f>LEFT('表紙ＭＤ１'!$K$2,1)&amp;"・"&amp;ＷＳ１!H18</f>
        <v>　・</v>
      </c>
      <c r="B133" s="2">
        <f>ＷＳ１!C18</f>
        <v>0</v>
      </c>
      <c r="C133" t="str">
        <f>ＷＳ１!F18&amp;" "&amp;A133</f>
        <v> 　・</v>
      </c>
      <c r="E133">
        <f>ＷＳ１!E18</f>
        <v>0</v>
      </c>
      <c r="G133">
        <f>ＷＳ１!D18</f>
        <v>0</v>
      </c>
    </row>
    <row r="134" spans="1:7" ht="13.5">
      <c r="A134" t="str">
        <f>LEFT('表紙ＭＤ１'!$K$2,1)&amp;"・"&amp;ＷＳ１!H19</f>
        <v>　・</v>
      </c>
      <c r="B134" s="2">
        <f>ＷＳ１!C19</f>
        <v>0</v>
      </c>
      <c r="C134" t="str">
        <f>ＷＳ１!F19&amp;" "&amp;A134</f>
        <v> 　・</v>
      </c>
      <c r="E134">
        <f>ＷＳ１!E19</f>
        <v>0</v>
      </c>
      <c r="G134">
        <f>ＷＳ１!D19</f>
        <v>0</v>
      </c>
    </row>
    <row r="135" spans="1:7" ht="13.5">
      <c r="A135" t="str">
        <f>LEFT('表紙ＭＤ１'!$K$2,1)&amp;"・"&amp;ＷＳ１!H20</f>
        <v>　・</v>
      </c>
      <c r="B135" s="2">
        <f>ＷＳ１!C20</f>
        <v>0</v>
      </c>
      <c r="C135" t="str">
        <f>ＷＳ１!F20&amp;" "&amp;A135</f>
        <v> 　・</v>
      </c>
      <c r="E135">
        <f>ＷＳ１!E20</f>
        <v>0</v>
      </c>
      <c r="G135">
        <f>ＷＳ１!D20</f>
        <v>0</v>
      </c>
    </row>
    <row r="136" spans="1:7" ht="13.5">
      <c r="A136" t="str">
        <f>LEFT('表紙ＭＤ１'!$K$2,1)&amp;"・"&amp;ＷＳ１!H21</f>
        <v>　・</v>
      </c>
      <c r="B136" s="2">
        <f>ＷＳ１!C21</f>
        <v>0</v>
      </c>
      <c r="C136" t="str">
        <f>ＷＳ１!F21&amp;" "&amp;A136</f>
        <v> 　・</v>
      </c>
      <c r="E136">
        <f>ＷＳ１!E21</f>
        <v>0</v>
      </c>
      <c r="G136">
        <f>ＷＳ１!D21</f>
        <v>0</v>
      </c>
    </row>
    <row r="137" spans="1:7" ht="13.5">
      <c r="A137" t="str">
        <f>LEFT('表紙ＭＤ１'!$K$2,1)&amp;"・"&amp;ＷＳ１!H22</f>
        <v>　・</v>
      </c>
      <c r="B137" s="2">
        <f>ＷＳ１!C22</f>
        <v>0</v>
      </c>
      <c r="C137" t="str">
        <f>ＷＳ１!F22&amp;" "&amp;A137</f>
        <v> 　・</v>
      </c>
      <c r="E137">
        <f>ＷＳ１!E22</f>
        <v>0</v>
      </c>
      <c r="G137">
        <f>ＷＳ１!D22</f>
        <v>0</v>
      </c>
    </row>
    <row r="138" spans="1:7" ht="13.5">
      <c r="A138" t="str">
        <f>LEFT('表紙ＭＤ１'!$K$2,1)&amp;"・"&amp;ＷＳ１!H23</f>
        <v>　・</v>
      </c>
      <c r="B138" s="2">
        <f>ＷＳ１!C23</f>
        <v>0</v>
      </c>
      <c r="C138" t="str">
        <f>ＷＳ１!F23&amp;" "&amp;A138</f>
        <v> 　・</v>
      </c>
      <c r="E138">
        <f>ＷＳ１!E23</f>
        <v>0</v>
      </c>
      <c r="G138">
        <f>ＷＳ１!D23</f>
        <v>0</v>
      </c>
    </row>
    <row r="139" spans="1:7" ht="13.5">
      <c r="A139" t="str">
        <f>LEFT('表紙ＭＤ１'!$K$2,1)&amp;"・"&amp;ＷＳ１!H24</f>
        <v>　・</v>
      </c>
      <c r="B139" s="2">
        <f>ＷＳ１!C24</f>
        <v>0</v>
      </c>
      <c r="C139" t="str">
        <f>ＷＳ１!F24&amp;" "&amp;A139</f>
        <v> 　・</v>
      </c>
      <c r="E139">
        <f>ＷＳ１!E24</f>
        <v>0</v>
      </c>
      <c r="G139">
        <f>ＷＳ１!D24</f>
        <v>0</v>
      </c>
    </row>
    <row r="140" spans="1:7" ht="13.5">
      <c r="A140" t="str">
        <f>LEFT('表紙ＭＤ１'!$K$2,1)&amp;"・"&amp;ＷＳ１!H25</f>
        <v>　・</v>
      </c>
      <c r="B140" s="2">
        <f>ＷＳ１!C25</f>
        <v>0</v>
      </c>
      <c r="C140" t="str">
        <f>ＷＳ１!F25&amp;" "&amp;A140</f>
        <v> 　・</v>
      </c>
      <c r="E140">
        <f>ＷＳ１!E25</f>
        <v>0</v>
      </c>
      <c r="G140">
        <f>ＷＳ１!D25</f>
        <v>0</v>
      </c>
    </row>
    <row r="141" spans="1:7" ht="13.5">
      <c r="A141" t="str">
        <f>LEFT('表紙ＭＤ１'!$K$2,1)&amp;"・"&amp;ＷＳ１!H26</f>
        <v>　・</v>
      </c>
      <c r="B141" s="2">
        <f>ＷＳ１!C26</f>
        <v>0</v>
      </c>
      <c r="C141" t="str">
        <f>ＷＳ１!F26&amp;" "&amp;A141</f>
        <v> 　・</v>
      </c>
      <c r="E141">
        <f>ＷＳ１!E26</f>
        <v>0</v>
      </c>
      <c r="G141">
        <f>ＷＳ１!D26</f>
        <v>0</v>
      </c>
    </row>
    <row r="142" spans="1:7" ht="13.5">
      <c r="A142" t="str">
        <f>LEFT('表紙ＭＤ１'!$K$2,1)&amp;"・"&amp;ＷＳ１!H27</f>
        <v>　・</v>
      </c>
      <c r="B142" s="2">
        <f>ＷＳ１!C27</f>
        <v>0</v>
      </c>
      <c r="C142" t="str">
        <f>ＷＳ１!F27&amp;" "&amp;A142</f>
        <v> 　・</v>
      </c>
      <c r="E142">
        <f>ＷＳ１!E27</f>
        <v>0</v>
      </c>
      <c r="G142">
        <f>ＷＳ１!D27</f>
        <v>0</v>
      </c>
    </row>
    <row r="143" spans="1:7" ht="13.5">
      <c r="A143" t="str">
        <f>LEFT('表紙ＭＤ１'!$K$2,1)&amp;"・"&amp;ＷＳ１!H28</f>
        <v>　・</v>
      </c>
      <c r="B143" s="2">
        <f>ＷＳ１!C28</f>
        <v>0</v>
      </c>
      <c r="C143" t="str">
        <f>ＷＳ１!F28&amp;" "&amp;A143</f>
        <v> 　・</v>
      </c>
      <c r="E143">
        <f>ＷＳ１!E28</f>
        <v>0</v>
      </c>
      <c r="G143">
        <f>ＷＳ１!D28</f>
        <v>0</v>
      </c>
    </row>
    <row r="144" spans="1:7" ht="13.5">
      <c r="A144" t="str">
        <f>LEFT('表紙ＭＤ１'!$K$2,1)&amp;"・"&amp;ＷＳ１!H29</f>
        <v>　・</v>
      </c>
      <c r="B144" s="2">
        <f>ＷＳ１!C29</f>
        <v>0</v>
      </c>
      <c r="C144" t="str">
        <f>ＷＳ１!F29&amp;" "&amp;A144</f>
        <v> 　・</v>
      </c>
      <c r="E144">
        <f>ＷＳ１!E29</f>
        <v>0</v>
      </c>
      <c r="G144">
        <f>ＷＳ１!D29</f>
        <v>0</v>
      </c>
    </row>
    <row r="145" spans="1:7" ht="13.5">
      <c r="A145" t="str">
        <f>LEFT('表紙ＭＤ１'!$K$2,1)&amp;"・"&amp;ＷＳ１!H30</f>
        <v>　・</v>
      </c>
      <c r="B145" s="2">
        <f>ＷＳ１!C30</f>
        <v>0</v>
      </c>
      <c r="C145" t="str">
        <f>ＷＳ１!F30&amp;" "&amp;A145</f>
        <v> 　・</v>
      </c>
      <c r="E145">
        <f>ＷＳ１!E30</f>
        <v>0</v>
      </c>
      <c r="G145">
        <f>ＷＳ１!D30</f>
        <v>0</v>
      </c>
    </row>
    <row r="146" spans="1:7" ht="13.5">
      <c r="A146" t="str">
        <f>LEFT('表紙ＭＤ１'!$K$2,1)&amp;"・"&amp;ＷＳ１!H31</f>
        <v>　・</v>
      </c>
      <c r="B146" s="2">
        <f>ＷＳ１!C31</f>
        <v>0</v>
      </c>
      <c r="C146" t="str">
        <f>ＷＳ１!F31&amp;" "&amp;A146</f>
        <v> 　・</v>
      </c>
      <c r="E146">
        <f>ＷＳ１!E31</f>
        <v>0</v>
      </c>
      <c r="G146">
        <f>ＷＳ１!D31</f>
        <v>0</v>
      </c>
    </row>
  </sheetData>
  <sheetProtection formatCells="0"/>
  <printOptions/>
  <pageMargins left="0.79" right="0.79" top="0.98" bottom="0.98"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ぱそでやろ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Rockwell</dc:creator>
  <cp:keywords/>
  <dc:description/>
  <cp:lastModifiedBy>Tachibana</cp:lastModifiedBy>
  <cp:lastPrinted>2016-07-14T09:55:40Z</cp:lastPrinted>
  <dcterms:created xsi:type="dcterms:W3CDTF">2007-10-15T07:54:32Z</dcterms:created>
  <dcterms:modified xsi:type="dcterms:W3CDTF">2019-05-29T02:44:17Z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